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atarincev\Desktop\Отчеты по обращениям граждан\Стат. отчеты обращения граждан 1 кв. 2021\"/>
    </mc:Choice>
  </mc:AlternateContent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62913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<sst xmlns="http://schemas.openxmlformats.org/spreadsheetml/2006/main" count="146" uniqueCount="60">
  <si>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</si>
  <si>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</si>
  <si>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</si>
  <si>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</si>
  <si>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</si>
  <si>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</si>
  <si>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</si>
  <si>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</si>
  <si>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</si>
  <si>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</si>
  <si>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</si>
  <si>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</si>
  <si>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</si>
  <si>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</si>
  <si>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</si>
  <si>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</si>
  <si>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</si>
  <si>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</si>
  <si>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</si>
  <si>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</si>
  <si>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</si>
  <si>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</si>
  <si>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</si>
  <si>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</si>
  <si>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</si>
  <si>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</si>
  <si>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</si>
  <si>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</si>
  <si>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</si>
  <si>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</si>
  <si>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</si>
  <si>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</si>
  <si>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</si>
  <si>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</si>
  <si>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</si>
  <si>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</si>
  <si>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</si>
  <si>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</si>
  <si>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</si>
  <si>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</si>
  <si>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</si>
  <si>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</si>
  <si>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</si>
  <si>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</si>
  <si>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</si>
  <si>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</si>
  <si>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</si>
  <si>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</si>
  <si>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</si>
  <si>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</si>
  <si>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</si>
  <si>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</si>
  <si>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</si>
  <si>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</si>
  <si>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</si>
  <si>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</si>
  <si>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</si>
  <si>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</si>
  <si>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</si>
  <si>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_______________________________________________________о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</si>
</sst>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BI12" sqref="BI12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 x14ac:dyDescent="0.25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15" t="s">
        <v>49</v>
      </c>
      <c r="BR4" s="216"/>
      <c r="BS4" s="135" t="s">
        <v>2</v>
      </c>
      <c r="BT4" s="141"/>
      <c r="BU4" s="221" t="s">
        <v>27</v>
      </c>
      <c r="BV4" s="222"/>
      <c r="BW4" s="222"/>
      <c r="BX4" s="222"/>
      <c r="BY4" s="222"/>
      <c r="BZ4" s="222"/>
      <c r="CA4" s="222"/>
      <c r="CB4" s="223"/>
    </row>
    <row r="5" spans="1:84" ht="13.5" customHeight="1" thickBot="1" x14ac:dyDescent="0.25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17"/>
      <c r="BR5" s="218"/>
      <c r="BS5" s="137"/>
      <c r="BT5" s="142"/>
      <c r="BU5" s="224"/>
      <c r="BV5" s="225"/>
      <c r="BW5" s="225"/>
      <c r="BX5" s="225"/>
      <c r="BY5" s="225"/>
      <c r="BZ5" s="225"/>
      <c r="CA5" s="225"/>
      <c r="CB5" s="226"/>
    </row>
    <row r="6" spans="1:84" ht="13.5" customHeight="1" thickBot="1" x14ac:dyDescent="0.25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3" t="s">
        <v>26</v>
      </c>
      <c r="Z6" s="194"/>
      <c r="AA6" s="193" t="s">
        <v>25</v>
      </c>
      <c r="AB6" s="194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1" t="s">
        <v>26</v>
      </c>
      <c r="BL6" s="192"/>
      <c r="BM6" s="137"/>
      <c r="BN6" s="138"/>
      <c r="BO6" s="137"/>
      <c r="BP6" s="268"/>
      <c r="BQ6" s="217"/>
      <c r="BR6" s="218"/>
      <c r="BS6" s="137"/>
      <c r="BT6" s="142"/>
      <c r="BU6" s="209" t="s">
        <v>28</v>
      </c>
      <c r="BV6" s="210"/>
      <c r="BW6" s="203" t="s">
        <v>53</v>
      </c>
      <c r="BX6" s="204"/>
      <c r="BY6" s="203" t="s">
        <v>54</v>
      </c>
      <c r="BZ6" s="204"/>
      <c r="CA6" s="209" t="s">
        <v>9</v>
      </c>
      <c r="CB6" s="210"/>
    </row>
    <row r="7" spans="1:84" ht="13.5" customHeight="1" thickBot="1" x14ac:dyDescent="0.25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3"/>
      <c r="Z7" s="194"/>
      <c r="AA7" s="193"/>
      <c r="AB7" s="194"/>
      <c r="AC7" s="137"/>
      <c r="AD7" s="138"/>
      <c r="AE7" s="281" t="s">
        <v>14</v>
      </c>
      <c r="AF7" s="217"/>
      <c r="AG7" s="217" t="s">
        <v>12</v>
      </c>
      <c r="AH7" s="217"/>
      <c r="AI7" s="217" t="s">
        <v>13</v>
      </c>
      <c r="AJ7" s="217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3"/>
      <c r="BL7" s="194"/>
      <c r="BM7" s="137"/>
      <c r="BN7" s="138"/>
      <c r="BO7" s="137"/>
      <c r="BP7" s="268"/>
      <c r="BQ7" s="217"/>
      <c r="BR7" s="218"/>
      <c r="BS7" s="137"/>
      <c r="BT7" s="142"/>
      <c r="BU7" s="211"/>
      <c r="BV7" s="212"/>
      <c r="BW7" s="205"/>
      <c r="BX7" s="206"/>
      <c r="BY7" s="205"/>
      <c r="BZ7" s="206"/>
      <c r="CA7" s="211"/>
      <c r="CB7" s="212"/>
    </row>
    <row r="8" spans="1:84" ht="13.5" customHeight="1" thickBot="1" x14ac:dyDescent="0.25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3"/>
      <c r="Z8" s="194"/>
      <c r="AA8" s="193"/>
      <c r="AB8" s="194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197" t="s">
        <v>31</v>
      </c>
      <c r="BD8" s="198"/>
      <c r="BE8" s="198"/>
      <c r="BF8" s="199"/>
      <c r="BG8" s="137"/>
      <c r="BH8" s="138"/>
      <c r="BI8" s="142"/>
      <c r="BJ8" s="138"/>
      <c r="BK8" s="193"/>
      <c r="BL8" s="194"/>
      <c r="BM8" s="137"/>
      <c r="BN8" s="138"/>
      <c r="BO8" s="137"/>
      <c r="BP8" s="268"/>
      <c r="BQ8" s="217"/>
      <c r="BR8" s="218"/>
      <c r="BS8" s="137"/>
      <c r="BT8" s="142"/>
      <c r="BU8" s="211"/>
      <c r="BV8" s="212"/>
      <c r="BW8" s="205"/>
      <c r="BX8" s="206"/>
      <c r="BY8" s="205"/>
      <c r="BZ8" s="206"/>
      <c r="CA8" s="211"/>
      <c r="CB8" s="212"/>
    </row>
    <row r="9" spans="1:84" ht="145.5" customHeight="1" thickBot="1" x14ac:dyDescent="0.25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195"/>
      <c r="Z9" s="196"/>
      <c r="AA9" s="195"/>
      <c r="AB9" s="196"/>
      <c r="AC9" s="139"/>
      <c r="AD9" s="140"/>
      <c r="AE9" s="283"/>
      <c r="AF9" s="219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195"/>
      <c r="BL9" s="196"/>
      <c r="BM9" s="137"/>
      <c r="BN9" s="138"/>
      <c r="BO9" s="137"/>
      <c r="BP9" s="268"/>
      <c r="BQ9" s="219"/>
      <c r="BR9" s="220"/>
      <c r="BS9" s="139"/>
      <c r="BT9" s="143"/>
      <c r="BU9" s="213"/>
      <c r="BV9" s="214"/>
      <c r="BW9" s="207"/>
      <c r="BX9" s="208"/>
      <c r="BY9" s="207"/>
      <c r="BZ9" s="208"/>
      <c r="CA9" s="213"/>
      <c r="CB9" s="214"/>
    </row>
    <row r="10" spans="1:84" s="19" customFormat="1" ht="8.25" customHeight="1" thickBot="1" x14ac:dyDescent="0.2">
      <c r="A10" s="18">
        <v>1</v>
      </c>
      <c r="B10" s="18">
        <v>2</v>
      </c>
      <c r="C10" s="232">
        <v>3</v>
      </c>
      <c r="D10" s="233"/>
      <c r="E10" s="159">
        <v>4</v>
      </c>
      <c r="F10" s="160"/>
      <c r="G10" s="232">
        <v>5</v>
      </c>
      <c r="H10" s="236"/>
      <c r="I10" s="228">
        <v>6</v>
      </c>
      <c r="J10" s="229"/>
      <c r="K10" s="159">
        <v>7</v>
      </c>
      <c r="L10" s="231"/>
      <c r="M10" s="227">
        <v>8</v>
      </c>
      <c r="N10" s="160"/>
      <c r="O10" s="227">
        <v>9</v>
      </c>
      <c r="P10" s="160"/>
      <c r="Q10" s="159">
        <v>10</v>
      </c>
      <c r="R10" s="160"/>
      <c r="S10" s="159">
        <v>11</v>
      </c>
      <c r="T10" s="230"/>
      <c r="U10" s="185">
        <v>12</v>
      </c>
      <c r="V10" s="147"/>
      <c r="W10" s="237">
        <v>13</v>
      </c>
      <c r="X10" s="238"/>
      <c r="Y10" s="230">
        <v>14</v>
      </c>
      <c r="Z10" s="160"/>
      <c r="AA10" s="159">
        <v>15</v>
      </c>
      <c r="AB10" s="160"/>
      <c r="AC10" s="159">
        <v>16</v>
      </c>
      <c r="AD10" s="230"/>
      <c r="AE10" s="185">
        <v>17</v>
      </c>
      <c r="AF10" s="147"/>
      <c r="AG10" s="227">
        <v>18</v>
      </c>
      <c r="AH10" s="231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230">
        <v>24</v>
      </c>
      <c r="AT10" s="160"/>
      <c r="AU10" s="159">
        <v>25</v>
      </c>
      <c r="AV10" s="160"/>
      <c r="AW10" s="234">
        <v>26</v>
      </c>
      <c r="AX10" s="235"/>
      <c r="AY10" s="159">
        <v>27</v>
      </c>
      <c r="AZ10" s="160"/>
      <c r="BA10" s="232">
        <v>28</v>
      </c>
      <c r="BB10" s="23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230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0">
        <v>38</v>
      </c>
      <c r="BV10" s="201"/>
      <c r="BW10" s="202">
        <v>39</v>
      </c>
      <c r="BX10" s="201"/>
      <c r="BY10" s="200">
        <v>40</v>
      </c>
      <c r="BZ10" s="201"/>
      <c r="CA10" s="200">
        <v>41</v>
      </c>
      <c r="CB10" s="20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28</v>
      </c>
      <c r="D12" s="52">
        <f>F12+AX12</f>
        <v>223</v>
      </c>
      <c r="E12" s="77">
        <v>28</v>
      </c>
      <c r="F12" s="115">
        <v>30</v>
      </c>
      <c r="G12" s="125">
        <f>K12+M12+Q12+S12</f>
        <v>12</v>
      </c>
      <c r="H12" s="126">
        <f>L12+N12+R12+T12</f>
        <v>30</v>
      </c>
      <c r="I12" s="116">
        <f>K12+M12</f>
        <v>3</v>
      </c>
      <c r="J12" s="117">
        <f>L12+N12</f>
        <v>18</v>
      </c>
      <c r="K12" s="118"/>
      <c r="L12" s="67"/>
      <c r="M12" s="67">
        <v>3</v>
      </c>
      <c r="N12" s="71">
        <v>18</v>
      </c>
      <c r="O12" s="67"/>
      <c r="P12" s="71"/>
      <c r="Q12" s="77">
        <v>9</v>
      </c>
      <c r="R12" s="71">
        <v>12</v>
      </c>
      <c r="S12" s="77"/>
      <c r="T12" s="71"/>
      <c r="U12" s="70"/>
      <c r="V12" s="70"/>
      <c r="W12" s="70"/>
      <c r="X12" s="70"/>
      <c r="Y12" s="77"/>
      <c r="Z12" s="71"/>
      <c r="AA12" s="77"/>
      <c r="AB12" s="71"/>
      <c r="AC12" s="77">
        <v>16</v>
      </c>
      <c r="AD12" s="68"/>
      <c r="AE12" s="69"/>
      <c r="AF12" s="70"/>
      <c r="AG12" s="70">
        <v>4</v>
      </c>
      <c r="AH12" s="70">
        <v>7</v>
      </c>
      <c r="AI12" s="70">
        <v>4</v>
      </c>
      <c r="AJ12" s="70">
        <v>7</v>
      </c>
      <c r="AK12" s="70">
        <v>4</v>
      </c>
      <c r="AL12" s="71">
        <v>7</v>
      </c>
      <c r="AM12" s="70">
        <v>2</v>
      </c>
      <c r="AN12" s="71">
        <v>4</v>
      </c>
      <c r="AO12" s="77">
        <v>3</v>
      </c>
      <c r="AP12" s="70"/>
      <c r="AQ12" s="70"/>
      <c r="AR12" s="71"/>
      <c r="AS12" s="118"/>
      <c r="AT12" s="68">
        <v>193</v>
      </c>
      <c r="AU12" s="118"/>
      <c r="AV12" s="119"/>
      <c r="AW12" s="69"/>
      <c r="AX12" s="68">
        <v>193</v>
      </c>
      <c r="AY12" s="69"/>
      <c r="AZ12" s="68"/>
      <c r="BA12" s="120">
        <f>BC12+BE12</f>
        <v>0</v>
      </c>
      <c r="BB12" s="121">
        <f>BD12+BF12</f>
        <v>96</v>
      </c>
      <c r="BC12" s="118"/>
      <c r="BD12" s="67"/>
      <c r="BE12" s="67"/>
      <c r="BF12" s="68">
        <v>96</v>
      </c>
      <c r="BG12" s="69"/>
      <c r="BH12" s="68">
        <v>97</v>
      </c>
      <c r="BI12" s="69"/>
      <c r="BJ12" s="68"/>
      <c r="BK12" s="69"/>
      <c r="BL12" s="68"/>
      <c r="BM12" s="69"/>
      <c r="BN12" s="70"/>
      <c r="BO12" s="70"/>
      <c r="BP12" s="67"/>
      <c r="BQ12" s="67"/>
      <c r="BR12" s="65"/>
      <c r="BS12" s="122"/>
      <c r="BT12" s="123"/>
      <c r="BU12" s="66"/>
      <c r="BV12" s="67"/>
      <c r="BW12" s="67"/>
      <c r="BX12" s="67"/>
      <c r="BY12" s="67"/>
      <c r="BZ12" s="67"/>
      <c r="CA12" s="67"/>
      <c r="CB12" s="68"/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/>
      <c r="M13" s="25"/>
      <c r="N13" s="29"/>
      <c r="O13" s="25"/>
      <c r="P13" s="29"/>
      <c r="Q13" s="28"/>
      <c r="R13" s="29"/>
      <c r="S13" s="28"/>
      <c r="T13" s="29"/>
      <c r="U13" s="24"/>
      <c r="V13" s="24"/>
      <c r="W13" s="24"/>
      <c r="X13" s="24"/>
      <c r="Y13" s="28"/>
      <c r="Z13" s="29"/>
      <c r="AA13" s="28"/>
      <c r="AB13" s="29"/>
      <c r="AC13" s="28"/>
      <c r="AD13" s="29"/>
      <c r="AE13" s="28"/>
      <c r="AF13" s="24"/>
      <c r="AG13" s="24"/>
      <c r="AH13" s="24"/>
      <c r="AI13" s="24"/>
      <c r="AJ13" s="24"/>
      <c r="AK13" s="24"/>
      <c r="AL13" s="21"/>
      <c r="AM13" s="24"/>
      <c r="AN13" s="21"/>
      <c r="AO13" s="20"/>
      <c r="AP13" s="24"/>
      <c r="AQ13" s="24"/>
      <c r="AR13" s="21"/>
      <c r="AS13" s="22"/>
      <c r="AT13" s="29"/>
      <c r="AU13" s="30"/>
      <c r="AV13" s="31"/>
      <c r="AW13" s="28"/>
      <c r="AX13" s="29"/>
      <c r="AY13" s="28"/>
      <c r="AZ13" s="29"/>
      <c r="BA13" s="113">
        <f>BC13+BE13</f>
        <v>0</v>
      </c>
      <c r="BB13" s="114">
        <f>BD13+BF13</f>
        <v>0</v>
      </c>
      <c r="BC13" s="30"/>
      <c r="BD13" s="24"/>
      <c r="BE13" s="24"/>
      <c r="BF13" s="21"/>
      <c r="BG13" s="20"/>
      <c r="BH13" s="29"/>
      <c r="BI13" s="28"/>
      <c r="BJ13" s="21"/>
      <c r="BK13" s="20"/>
      <c r="BL13" s="21"/>
      <c r="BM13" s="20"/>
      <c r="BN13" s="24"/>
      <c r="BO13" s="24"/>
      <c r="BP13" s="24"/>
      <c r="BQ13" s="24"/>
      <c r="BR13" s="21"/>
      <c r="BS13" s="22"/>
      <c r="BT13" s="32"/>
      <c r="BU13" s="26"/>
      <c r="BV13" s="33"/>
      <c r="BW13" s="33"/>
      <c r="BX13" s="33"/>
      <c r="BY13" s="33"/>
      <c r="BZ13" s="33"/>
      <c r="CA13" s="33"/>
      <c r="CB13" s="34"/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28</v>
      </c>
      <c r="D14" s="54">
        <f t="shared" ref="D14:BQ14" si="0">SUM(D12:D13)</f>
        <v>223</v>
      </c>
      <c r="E14" s="53">
        <f t="shared" si="0"/>
        <v>28</v>
      </c>
      <c r="F14" s="80">
        <f t="shared" si="0"/>
        <v>30</v>
      </c>
      <c r="G14" s="53">
        <f t="shared" si="0"/>
        <v>12</v>
      </c>
      <c r="H14" s="54">
        <f t="shared" si="0"/>
        <v>30</v>
      </c>
      <c r="I14" s="82">
        <f t="shared" si="0"/>
        <v>3</v>
      </c>
      <c r="J14" s="83">
        <f t="shared" si="0"/>
        <v>18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3</v>
      </c>
      <c r="N14" s="54">
        <f t="shared" si="1"/>
        <v>18</v>
      </c>
      <c r="O14" s="81">
        <f t="shared" si="0"/>
        <v>0</v>
      </c>
      <c r="P14" s="54">
        <f t="shared" si="0"/>
        <v>0</v>
      </c>
      <c r="Q14" s="53">
        <f t="shared" si="0"/>
        <v>9</v>
      </c>
      <c r="R14" s="54">
        <f t="shared" si="0"/>
        <v>12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16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4</v>
      </c>
      <c r="AH14" s="81">
        <f t="shared" si="3"/>
        <v>7</v>
      </c>
      <c r="AI14" s="81">
        <f t="shared" si="0"/>
        <v>4</v>
      </c>
      <c r="AJ14" s="81">
        <f t="shared" si="0"/>
        <v>7</v>
      </c>
      <c r="AK14" s="81">
        <f t="shared" ref="AK14:AL14" si="4">SUM(AK12:AK13)</f>
        <v>4</v>
      </c>
      <c r="AL14" s="54">
        <f t="shared" si="4"/>
        <v>7</v>
      </c>
      <c r="AM14" s="81">
        <f t="shared" si="0"/>
        <v>2</v>
      </c>
      <c r="AN14" s="54">
        <f t="shared" si="0"/>
        <v>4</v>
      </c>
      <c r="AO14" s="53">
        <f t="shared" ref="AO14:AR14" si="5">SUM(AO12:AO13)</f>
        <v>3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193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193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96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96</v>
      </c>
      <c r="BG14" s="53">
        <f t="shared" si="0"/>
        <v>0</v>
      </c>
      <c r="BH14" s="54">
        <f t="shared" si="0"/>
        <v>97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/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/>
      <c r="M15" s="25"/>
      <c r="N15" s="29"/>
      <c r="O15" s="25"/>
      <c r="P15" s="29"/>
      <c r="Q15" s="28"/>
      <c r="R15" s="29"/>
      <c r="S15" s="28"/>
      <c r="T15" s="29"/>
      <c r="U15" s="24"/>
      <c r="V15" s="24"/>
      <c r="W15" s="24"/>
      <c r="X15" s="24"/>
      <c r="Y15" s="28"/>
      <c r="Z15" s="29"/>
      <c r="AA15" s="28"/>
      <c r="AB15" s="29"/>
      <c r="AC15" s="28"/>
      <c r="AD15" s="29"/>
      <c r="AE15" s="28"/>
      <c r="AF15" s="24"/>
      <c r="AG15" s="24"/>
      <c r="AH15" s="24"/>
      <c r="AI15" s="24"/>
      <c r="AJ15" s="24"/>
      <c r="AK15" s="24"/>
      <c r="AL15" s="21"/>
      <c r="AM15" s="24"/>
      <c r="AN15" s="21"/>
      <c r="AO15" s="20"/>
      <c r="AP15" s="24"/>
      <c r="AQ15" s="24"/>
      <c r="AR15" s="21"/>
      <c r="AS15" s="30"/>
      <c r="AT15" s="21"/>
      <c r="AU15" s="22"/>
      <c r="AV15" s="23"/>
      <c r="AW15" s="20"/>
      <c r="AX15" s="21"/>
      <c r="AY15" s="20"/>
      <c r="AZ15" s="21"/>
      <c r="BA15" s="113">
        <f>BC15+BE15</f>
        <v>0</v>
      </c>
      <c r="BB15" s="114">
        <f>BD15+BF15</f>
        <v>0</v>
      </c>
      <c r="BC15" s="22"/>
      <c r="BD15" s="24"/>
      <c r="BE15" s="24"/>
      <c r="BF15" s="21"/>
      <c r="BG15" s="20"/>
      <c r="BH15" s="21"/>
      <c r="BI15" s="20"/>
      <c r="BJ15" s="21"/>
      <c r="BK15" s="20"/>
      <c r="BL15" s="21"/>
      <c r="BM15" s="20"/>
      <c r="BN15" s="24"/>
      <c r="BO15" s="24"/>
      <c r="BP15" s="24"/>
      <c r="BQ15" s="24"/>
      <c r="BR15" s="21"/>
      <c r="BS15" s="22"/>
      <c r="BT15" s="27"/>
      <c r="BU15" s="35"/>
      <c r="BV15" s="36"/>
      <c r="BW15" s="36"/>
      <c r="BX15" s="36"/>
      <c r="BY15" s="36"/>
      <c r="BZ15" s="36"/>
      <c r="CA15" s="36"/>
      <c r="CB15" s="37"/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28</v>
      </c>
      <c r="D16" s="54">
        <f t="shared" ref="D16:BQ16" si="9">D12+D13+D15</f>
        <v>223</v>
      </c>
      <c r="E16" s="53">
        <f t="shared" si="9"/>
        <v>28</v>
      </c>
      <c r="F16" s="80">
        <f t="shared" si="9"/>
        <v>30</v>
      </c>
      <c r="G16" s="53">
        <f t="shared" si="9"/>
        <v>12</v>
      </c>
      <c r="H16" s="54">
        <f t="shared" si="9"/>
        <v>30</v>
      </c>
      <c r="I16" s="82">
        <f t="shared" si="9"/>
        <v>3</v>
      </c>
      <c r="J16" s="83">
        <f t="shared" si="9"/>
        <v>18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3</v>
      </c>
      <c r="N16" s="54">
        <f t="shared" si="10"/>
        <v>18</v>
      </c>
      <c r="O16" s="81">
        <f t="shared" si="9"/>
        <v>0</v>
      </c>
      <c r="P16" s="54">
        <f t="shared" si="9"/>
        <v>0</v>
      </c>
      <c r="Q16" s="53">
        <f t="shared" si="9"/>
        <v>9</v>
      </c>
      <c r="R16" s="54">
        <f t="shared" si="9"/>
        <v>12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16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4</v>
      </c>
      <c r="AH16" s="81">
        <f t="shared" si="12"/>
        <v>7</v>
      </c>
      <c r="AI16" s="81">
        <f t="shared" si="9"/>
        <v>4</v>
      </c>
      <c r="AJ16" s="81">
        <f t="shared" si="9"/>
        <v>7</v>
      </c>
      <c r="AK16" s="81">
        <f t="shared" ref="AK16:AL16" si="13">AK12+AK13+AK15</f>
        <v>4</v>
      </c>
      <c r="AL16" s="54">
        <f t="shared" si="13"/>
        <v>7</v>
      </c>
      <c r="AM16" s="81">
        <f t="shared" si="9"/>
        <v>2</v>
      </c>
      <c r="AN16" s="54">
        <f t="shared" si="9"/>
        <v>4</v>
      </c>
      <c r="AO16" s="53">
        <f t="shared" ref="AO16:AR16" si="14">AO12+AO13+AO15</f>
        <v>3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193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193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96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96</v>
      </c>
      <c r="BG16" s="53">
        <f t="shared" si="9"/>
        <v>0</v>
      </c>
      <c r="BH16" s="54">
        <f t="shared" si="9"/>
        <v>97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28</v>
      </c>
      <c r="D18" s="56">
        <f t="shared" ref="D18:BQ18" si="18">D12+D13+D15+D17</f>
        <v>223</v>
      </c>
      <c r="E18" s="55">
        <f t="shared" si="18"/>
        <v>28</v>
      </c>
      <c r="F18" s="91">
        <f t="shared" si="18"/>
        <v>30</v>
      </c>
      <c r="G18" s="55">
        <f t="shared" si="18"/>
        <v>12</v>
      </c>
      <c r="H18" s="56">
        <f t="shared" si="18"/>
        <v>30</v>
      </c>
      <c r="I18" s="92">
        <f t="shared" si="18"/>
        <v>3</v>
      </c>
      <c r="J18" s="93">
        <f t="shared" si="18"/>
        <v>18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3</v>
      </c>
      <c r="N18" s="56">
        <f t="shared" si="19"/>
        <v>18</v>
      </c>
      <c r="O18" s="87">
        <f t="shared" si="18"/>
        <v>0</v>
      </c>
      <c r="P18" s="56">
        <f t="shared" si="18"/>
        <v>0</v>
      </c>
      <c r="Q18" s="55">
        <f t="shared" si="18"/>
        <v>9</v>
      </c>
      <c r="R18" s="56">
        <f t="shared" si="18"/>
        <v>12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16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4</v>
      </c>
      <c r="AH18" s="87">
        <f t="shared" si="21"/>
        <v>7</v>
      </c>
      <c r="AI18" s="87">
        <f t="shared" si="18"/>
        <v>4</v>
      </c>
      <c r="AJ18" s="87">
        <f t="shared" si="18"/>
        <v>7</v>
      </c>
      <c r="AK18" s="87">
        <f t="shared" ref="AK18:AL18" si="22">AK12+AK13+AK15+AK17</f>
        <v>4</v>
      </c>
      <c r="AL18" s="56">
        <f t="shared" si="22"/>
        <v>7</v>
      </c>
      <c r="AM18" s="87">
        <f t="shared" si="18"/>
        <v>2</v>
      </c>
      <c r="AN18" s="56">
        <f t="shared" si="18"/>
        <v>4</v>
      </c>
      <c r="AO18" s="55">
        <f t="shared" ref="AO18:AR18" si="23">AO12+AO13+AO15+AO17</f>
        <v>3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193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193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96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96</v>
      </c>
      <c r="BG18" s="55">
        <f t="shared" si="18"/>
        <v>0</v>
      </c>
      <c r="BH18" s="56">
        <f t="shared" si="18"/>
        <v>97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Татаринцев Андрей Николаевич</cp:lastModifiedBy>
  <cp:lastPrinted>2022-04-02T14:03:48Z</cp:lastPrinted>
  <dcterms:created xsi:type="dcterms:W3CDTF">2017-04-06T14:20:43Z</dcterms:created>
  <dcterms:modified xsi:type="dcterms:W3CDTF">2022-04-02T15:52:36Z</dcterms:modified>
</cp:coreProperties>
</file>