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atarincev\Desktop\Отчеты по обращениям граждан\Стат. отчеты обращения граждан 1 кв. 2023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<sst xmlns="http://schemas.openxmlformats.org/spreadsheetml/2006/main" count="147" uniqueCount="61">
  <si>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</si>
  <si>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</si>
  <si>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</si>
  <si>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</si>
  <si>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</si>
  <si>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</si>
  <si>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</si>
  <si>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</si>
  <si>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</si>
  <si>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</si>
  <si>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</si>
  <si>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</si>
  <si>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</si>
  <si>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</si>
  <si>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</si>
  <si>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</si>
  <si>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</si>
  <si>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</si>
  <si>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</si>
  <si>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</si>
  <si>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</si>
  <si>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</si>
  <si>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</si>
  <si>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</si>
  <si>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</si>
  <si>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</si>
  <si>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</si>
  <si>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</si>
  <si>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</si>
  <si>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</si>
  <si>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</si>
  <si>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</si>
  <si>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</si>
  <si>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</si>
  <si>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</si>
  <si>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</si>
  <si>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</si>
  <si>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</si>
  <si>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</si>
  <si>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</si>
  <si>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</si>
  <si>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</si>
  <si>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</si>
  <si>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</si>
  <si>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</si>
  <si>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</si>
  <si>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</si>
  <si>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</si>
  <si>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</si>
  <si>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</si>
  <si>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</si>
  <si>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</si>
  <si>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</si>
  <si>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</si>
  <si>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</si>
  <si>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</si>
  <si>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</si>
  <si>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</si>
  <si>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</si>
  <si>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_______________________________________________________о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2021 г.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</si>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</sst>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AY13" sqref="AY13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32</v>
      </c>
      <c r="D12" s="52">
        <f>F12+AX12</f>
        <v>177</v>
      </c>
      <c r="E12" s="77">
        <v>26</v>
      </c>
      <c r="F12" s="115">
        <v>39</v>
      </c>
      <c r="G12" s="125">
        <f>K12+M12+Q12+S12</f>
        <v>15</v>
      </c>
      <c r="H12" s="126">
        <f>L12+N12+R12+T12</f>
        <v>39</v>
      </c>
      <c r="I12" s="116">
        <f>K12+M12</f>
        <v>2</v>
      </c>
      <c r="J12" s="117">
        <f>L12+N12</f>
        <v>13</v>
      </c>
      <c r="K12" s="118"/>
      <c r="L12" s="67"/>
      <c r="M12" s="67">
        <v>2</v>
      </c>
      <c r="N12" s="71">
        <v>13</v>
      </c>
      <c r="O12" s="67"/>
      <c r="P12" s="71"/>
      <c r="Q12" s="77">
        <v>13</v>
      </c>
      <c r="R12" s="71">
        <v>26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>
        <v>11</v>
      </c>
      <c r="AD12" s="68"/>
      <c r="AE12" s="69"/>
      <c r="AF12" s="70"/>
      <c r="AG12" s="70">
        <v>4</v>
      </c>
      <c r="AH12" s="70">
        <v>6</v>
      </c>
      <c r="AI12" s="70">
        <v>4</v>
      </c>
      <c r="AJ12" s="70">
        <v>6</v>
      </c>
      <c r="AK12" s="70">
        <v>4</v>
      </c>
      <c r="AL12" s="71">
        <v>6</v>
      </c>
      <c r="AM12" s="70">
        <v>2</v>
      </c>
      <c r="AN12" s="71">
        <v>4</v>
      </c>
      <c r="AO12" s="77">
        <v>2</v>
      </c>
      <c r="AP12" s="70"/>
      <c r="AQ12" s="70"/>
      <c r="AR12" s="71"/>
      <c r="AS12" s="118">
        <v>6</v>
      </c>
      <c r="AT12" s="68">
        <v>198</v>
      </c>
      <c r="AU12" s="118" t="s">
        <v>60</v>
      </c>
      <c r="AV12" s="119"/>
      <c r="AW12" s="69">
        <v>6</v>
      </c>
      <c r="AX12" s="68">
        <v>138</v>
      </c>
      <c r="AY12" s="69"/>
      <c r="AZ12" s="68"/>
      <c r="BA12" s="120">
        <f>BC12+BE12</f>
        <v>1</v>
      </c>
      <c r="BB12" s="121">
        <f>BD12+BF12</f>
        <v>40</v>
      </c>
      <c r="BC12" s="118"/>
      <c r="BD12" s="67"/>
      <c r="BE12" s="67">
        <v>1</v>
      </c>
      <c r="BF12" s="68">
        <v>40</v>
      </c>
      <c r="BG12" s="69">
        <v>5</v>
      </c>
      <c r="BH12" s="68">
        <v>98</v>
      </c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/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32</v>
      </c>
      <c r="D14" s="54">
        <f t="shared" ref="D14:BQ14" si="0">SUM(D12:D13)</f>
        <v>177</v>
      </c>
      <c r="E14" s="53">
        <f t="shared" si="0"/>
        <v>26</v>
      </c>
      <c r="F14" s="80">
        <f t="shared" si="0"/>
        <v>39</v>
      </c>
      <c r="G14" s="53">
        <f t="shared" si="0"/>
        <v>15</v>
      </c>
      <c r="H14" s="54">
        <f t="shared" si="0"/>
        <v>39</v>
      </c>
      <c r="I14" s="82">
        <f t="shared" si="0"/>
        <v>2</v>
      </c>
      <c r="J14" s="83">
        <f t="shared" si="0"/>
        <v>13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2</v>
      </c>
      <c r="N14" s="54">
        <f t="shared" si="1"/>
        <v>13</v>
      </c>
      <c r="O14" s="81">
        <f t="shared" si="0"/>
        <v>0</v>
      </c>
      <c r="P14" s="54">
        <f t="shared" si="0"/>
        <v>0</v>
      </c>
      <c r="Q14" s="53">
        <f t="shared" si="0"/>
        <v>13</v>
      </c>
      <c r="R14" s="54">
        <f t="shared" si="0"/>
        <v>26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11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4</v>
      </c>
      <c r="AH14" s="81">
        <f t="shared" si="3"/>
        <v>6</v>
      </c>
      <c r="AI14" s="81">
        <f t="shared" si="0"/>
        <v>4</v>
      </c>
      <c r="AJ14" s="81">
        <f t="shared" si="0"/>
        <v>6</v>
      </c>
      <c r="AK14" s="81">
        <f t="shared" ref="AK14:AL14" si="4">SUM(AK12:AK13)</f>
        <v>4</v>
      </c>
      <c r="AL14" s="54">
        <f t="shared" si="4"/>
        <v>6</v>
      </c>
      <c r="AM14" s="81">
        <f t="shared" si="0"/>
        <v>2</v>
      </c>
      <c r="AN14" s="54">
        <f t="shared" si="0"/>
        <v>4</v>
      </c>
      <c r="AO14" s="53">
        <f t="shared" ref="AO14:AR14" si="5">SUM(AO12:AO13)</f>
        <v>2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6</v>
      </c>
      <c r="AT14" s="54">
        <f t="shared" si="0"/>
        <v>198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6</v>
      </c>
      <c r="AX14" s="54">
        <f t="shared" si="7"/>
        <v>138</v>
      </c>
      <c r="AY14" s="53">
        <f t="shared" si="0"/>
        <v>0</v>
      </c>
      <c r="AZ14" s="54">
        <f t="shared" si="0"/>
        <v>0</v>
      </c>
      <c r="BA14" s="82">
        <f t="shared" si="0"/>
        <v>1</v>
      </c>
      <c r="BB14" s="83">
        <f t="shared" si="0"/>
        <v>40</v>
      </c>
      <c r="BC14" s="84">
        <f t="shared" si="0"/>
        <v>0</v>
      </c>
      <c r="BD14" s="81">
        <f t="shared" si="0"/>
        <v>0</v>
      </c>
      <c r="BE14" s="81">
        <f t="shared" si="0"/>
        <v>1</v>
      </c>
      <c r="BF14" s="54">
        <f t="shared" si="0"/>
        <v>40</v>
      </c>
      <c r="BG14" s="53">
        <f t="shared" si="0"/>
        <v>5</v>
      </c>
      <c r="BH14" s="54">
        <f t="shared" si="0"/>
        <v>98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32</v>
      </c>
      <c r="D16" s="54">
        <f t="shared" ref="D16:BQ16" si="9">D12+D13+D15</f>
        <v>177</v>
      </c>
      <c r="E16" s="53">
        <f t="shared" si="9"/>
        <v>26</v>
      </c>
      <c r="F16" s="80">
        <f t="shared" si="9"/>
        <v>39</v>
      </c>
      <c r="G16" s="53">
        <f t="shared" si="9"/>
        <v>15</v>
      </c>
      <c r="H16" s="54">
        <f t="shared" si="9"/>
        <v>39</v>
      </c>
      <c r="I16" s="82">
        <f t="shared" si="9"/>
        <v>2</v>
      </c>
      <c r="J16" s="83">
        <f t="shared" si="9"/>
        <v>13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2</v>
      </c>
      <c r="N16" s="54">
        <f t="shared" si="10"/>
        <v>13</v>
      </c>
      <c r="O16" s="81">
        <f t="shared" si="9"/>
        <v>0</v>
      </c>
      <c r="P16" s="54">
        <f t="shared" si="9"/>
        <v>0</v>
      </c>
      <c r="Q16" s="53">
        <f t="shared" si="9"/>
        <v>13</v>
      </c>
      <c r="R16" s="54">
        <f t="shared" si="9"/>
        <v>26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11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4</v>
      </c>
      <c r="AH16" s="81">
        <f t="shared" si="12"/>
        <v>6</v>
      </c>
      <c r="AI16" s="81">
        <f t="shared" si="9"/>
        <v>4</v>
      </c>
      <c r="AJ16" s="81">
        <f t="shared" si="9"/>
        <v>6</v>
      </c>
      <c r="AK16" s="81">
        <f t="shared" ref="AK16:AL16" si="13">AK12+AK13+AK15</f>
        <v>4</v>
      </c>
      <c r="AL16" s="54">
        <f t="shared" si="13"/>
        <v>6</v>
      </c>
      <c r="AM16" s="81">
        <f t="shared" si="9"/>
        <v>2</v>
      </c>
      <c r="AN16" s="54">
        <f t="shared" si="9"/>
        <v>4</v>
      </c>
      <c r="AO16" s="53">
        <f t="shared" ref="AO16:AR16" si="14">AO12+AO13+AO15</f>
        <v>2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6</v>
      </c>
      <c r="AT16" s="54">
        <f t="shared" si="9"/>
        <v>198</v>
      </c>
      <c r="AU16" s="84" t="e">
        <f t="shared" ref="AU16:AV16" si="15">AU12+AU13+AU15</f>
        <v>#VALUE!</v>
      </c>
      <c r="AV16" s="80">
        <f t="shared" si="15"/>
        <v>0</v>
      </c>
      <c r="AW16" s="53">
        <f t="shared" ref="AW16:AX16" si="16">AW12+AW13+AW15</f>
        <v>6</v>
      </c>
      <c r="AX16" s="54">
        <f t="shared" si="16"/>
        <v>138</v>
      </c>
      <c r="AY16" s="53">
        <f t="shared" si="9"/>
        <v>0</v>
      </c>
      <c r="AZ16" s="54">
        <f t="shared" si="9"/>
        <v>0</v>
      </c>
      <c r="BA16" s="82">
        <f t="shared" si="9"/>
        <v>1</v>
      </c>
      <c r="BB16" s="83">
        <f t="shared" si="9"/>
        <v>40</v>
      </c>
      <c r="BC16" s="84">
        <f t="shared" si="9"/>
        <v>0</v>
      </c>
      <c r="BD16" s="81">
        <f t="shared" si="9"/>
        <v>0</v>
      </c>
      <c r="BE16" s="81">
        <f t="shared" si="9"/>
        <v>1</v>
      </c>
      <c r="BF16" s="54">
        <f t="shared" si="9"/>
        <v>40</v>
      </c>
      <c r="BG16" s="53">
        <f t="shared" si="9"/>
        <v>5</v>
      </c>
      <c r="BH16" s="54">
        <f t="shared" si="9"/>
        <v>98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32</v>
      </c>
      <c r="D18" s="56">
        <f t="shared" ref="D18:BQ18" si="18">D12+D13+D15+D17</f>
        <v>177</v>
      </c>
      <c r="E18" s="55">
        <f t="shared" si="18"/>
        <v>26</v>
      </c>
      <c r="F18" s="91">
        <f t="shared" si="18"/>
        <v>39</v>
      </c>
      <c r="G18" s="55">
        <f t="shared" si="18"/>
        <v>15</v>
      </c>
      <c r="H18" s="56">
        <f t="shared" si="18"/>
        <v>39</v>
      </c>
      <c r="I18" s="92">
        <f t="shared" si="18"/>
        <v>2</v>
      </c>
      <c r="J18" s="93">
        <f t="shared" si="18"/>
        <v>13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2</v>
      </c>
      <c r="N18" s="56">
        <f t="shared" si="19"/>
        <v>13</v>
      </c>
      <c r="O18" s="87">
        <f t="shared" si="18"/>
        <v>0</v>
      </c>
      <c r="P18" s="56">
        <f t="shared" si="18"/>
        <v>0</v>
      </c>
      <c r="Q18" s="55">
        <f t="shared" si="18"/>
        <v>13</v>
      </c>
      <c r="R18" s="56">
        <f t="shared" si="18"/>
        <v>26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11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4</v>
      </c>
      <c r="AH18" s="87">
        <f t="shared" si="21"/>
        <v>6</v>
      </c>
      <c r="AI18" s="87">
        <f t="shared" si="18"/>
        <v>4</v>
      </c>
      <c r="AJ18" s="87">
        <f t="shared" si="18"/>
        <v>6</v>
      </c>
      <c r="AK18" s="87">
        <f t="shared" ref="AK18:AL18" si="22">AK12+AK13+AK15+AK17</f>
        <v>4</v>
      </c>
      <c r="AL18" s="56">
        <f t="shared" si="22"/>
        <v>6</v>
      </c>
      <c r="AM18" s="87">
        <f t="shared" si="18"/>
        <v>2</v>
      </c>
      <c r="AN18" s="56">
        <f t="shared" si="18"/>
        <v>4</v>
      </c>
      <c r="AO18" s="55">
        <f t="shared" ref="AO18:AR18" si="23">AO12+AO13+AO15+AO17</f>
        <v>2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6</v>
      </c>
      <c r="AT18" s="56">
        <f t="shared" si="18"/>
        <v>198</v>
      </c>
      <c r="AU18" s="90" t="e">
        <f t="shared" ref="AU18:AV18" si="24">AU12+AU13+AU15+AU17</f>
        <v>#VALUE!</v>
      </c>
      <c r="AV18" s="91">
        <f t="shared" si="24"/>
        <v>0</v>
      </c>
      <c r="AW18" s="55">
        <f t="shared" ref="AW18:AX18" si="25">AW12+AW13+AW15+AW17</f>
        <v>6</v>
      </c>
      <c r="AX18" s="56">
        <f t="shared" si="25"/>
        <v>138</v>
      </c>
      <c r="AY18" s="55">
        <f t="shared" si="18"/>
        <v>0</v>
      </c>
      <c r="AZ18" s="56">
        <f t="shared" si="18"/>
        <v>0</v>
      </c>
      <c r="BA18" s="88">
        <f t="shared" si="18"/>
        <v>1</v>
      </c>
      <c r="BB18" s="89">
        <f t="shared" si="18"/>
        <v>40</v>
      </c>
      <c r="BC18" s="55">
        <f t="shared" si="18"/>
        <v>0</v>
      </c>
      <c r="BD18" s="87">
        <f t="shared" si="18"/>
        <v>0</v>
      </c>
      <c r="BE18" s="87">
        <f t="shared" si="18"/>
        <v>1</v>
      </c>
      <c r="BF18" s="56">
        <f t="shared" si="18"/>
        <v>40</v>
      </c>
      <c r="BG18" s="55">
        <f t="shared" si="18"/>
        <v>5</v>
      </c>
      <c r="BH18" s="56">
        <f t="shared" si="18"/>
        <v>98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Татаринцев Андрей Николаевич</cp:lastModifiedBy>
  <cp:lastPrinted>2023-04-01T15:27:50Z</cp:lastPrinted>
  <dcterms:created xsi:type="dcterms:W3CDTF">2017-04-06T14:20:43Z</dcterms:created>
  <dcterms:modified xsi:type="dcterms:W3CDTF">2023-11-08T08:59:08Z</dcterms:modified>
</cp:coreProperties>
</file>