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сессия 15.11" sheetId="1" r:id="rId1"/>
    <sheet name="Перераспределение" sheetId="4" r:id="rId2"/>
    <sheet name="Лист2" sheetId="2" r:id="rId3"/>
    <sheet name="Лист3" sheetId="3" r:id="rId4"/>
  </sheets>
  <calcPr calcId="145621"/>
</workbook>
</file>

<file path=xl/calcChain.xml><?xml version="1.0" encoding="utf-8"?>
<calcChain xmlns="http://schemas.openxmlformats.org/spreadsheetml/2006/main">
  <c r="K30" i="4" l="1"/>
  <c r="B30" i="4"/>
  <c r="B10" i="4"/>
  <c r="B9" i="4"/>
  <c r="H31" i="4"/>
  <c r="K12" i="4"/>
  <c r="B12" i="4" s="1"/>
  <c r="K29" i="4"/>
  <c r="B29" i="4" s="1"/>
  <c r="K28" i="4"/>
  <c r="B28" i="4" s="1"/>
  <c r="K27" i="4"/>
  <c r="B27" i="4" s="1"/>
  <c r="K26" i="4"/>
  <c r="B26" i="4" s="1"/>
  <c r="K25" i="4"/>
  <c r="B25" i="4" s="1"/>
  <c r="K24" i="4"/>
  <c r="B24" i="4" s="1"/>
  <c r="K23" i="4"/>
  <c r="B23" i="4" s="1"/>
  <c r="K22" i="4"/>
  <c r="B22" i="4" s="1"/>
  <c r="K21" i="4"/>
  <c r="B21" i="4" s="1"/>
  <c r="K20" i="4"/>
  <c r="B20" i="4" s="1"/>
  <c r="K19" i="4"/>
  <c r="B19" i="4" s="1"/>
  <c r="K18" i="4"/>
  <c r="B18" i="4" s="1"/>
  <c r="K17" i="4"/>
  <c r="B17" i="4" s="1"/>
  <c r="K16" i="4"/>
  <c r="B16" i="4" s="1"/>
  <c r="K15" i="4"/>
  <c r="B15" i="4" s="1"/>
  <c r="K14" i="4"/>
  <c r="B14" i="4" s="1"/>
  <c r="K13" i="4"/>
  <c r="B13" i="4" s="1"/>
  <c r="K11" i="4"/>
  <c r="B11" i="4" s="1"/>
  <c r="K10" i="4"/>
  <c r="K9" i="4"/>
  <c r="K8" i="4"/>
  <c r="B8" i="4" s="1"/>
  <c r="G31" i="4"/>
  <c r="I31" i="4"/>
  <c r="G32" i="4" l="1"/>
  <c r="L30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8" i="4"/>
  <c r="F31" i="4"/>
  <c r="K31" i="4" l="1"/>
  <c r="L9" i="4"/>
  <c r="L31" i="4" s="1"/>
  <c r="D31" i="4"/>
  <c r="C31" i="4"/>
  <c r="B31" i="4"/>
  <c r="D28" i="1"/>
  <c r="C28" i="1"/>
  <c r="B28" i="1"/>
</calcChain>
</file>

<file path=xl/sharedStrings.xml><?xml version="1.0" encoding="utf-8"?>
<sst xmlns="http://schemas.openxmlformats.org/spreadsheetml/2006/main" count="64" uniqueCount="32">
  <si>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</si>
  <si>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</si>
  <si>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</si>
  <si>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</si>
  <si>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</si>
  <si>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</si>
  <si>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</si>
  <si>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</si>
  <si>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</si>
  <si>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</si>
  <si>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</si>
  <si>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</si>
  <si>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</si>
  <si>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</si>
  <si>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</si>
  <si>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</si>
  <si>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</si>
  <si>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</si>
  <si>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</si>
  <si>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</si>
  <si>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</si>
  <si>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</si>
  <si>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</si>
  <si>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</si>
  <si>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2020 год</t>
  </si>
  <si>
    <t>ИТОГО</t>
  </si>
  <si>
    <t>тыс. рублей</t>
  </si>
  <si>
    <t>2021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</si>
  <si>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2020 год и плановый период 2021 и 2022 годов   </t>
  </si>
  <si>
    <t>2022 год</t>
  </si>
  <si>
    <t xml:space="preserve">Приложение № 10
к решению  Совета народных депутатов 
Лискинского муниципального района Воронежской области 
от_____________________2020г. № ____     
                                                                                                       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 и 2022 годов"  
от   27 декабря 2019г .№ 245
</t>
  </si>
  <si>
    <t xml:space="preserve">Приложение № 10
к решению  Совета народных депутатов 
Лискинского муниципального района Воронежской области 
от_____________________2020г. № ____     
                                                                                                       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 и 2022 годов"  
от   27 декабря 2019г .№ 245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</si>
</sst>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5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5" fillId="0" borderId="1" xfId="0" applyNumberFormat="1" applyFont="1" applyBorder="1"/>
    <xf numFmtId="0" fontId="5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9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164" fontId="2" fillId="0" borderId="2" xfId="0" applyNumberFormat="1" applyFont="1" applyFill="1" applyBorder="1"/>
    <xf numFmtId="164" fontId="2" fillId="0" borderId="0" xfId="0" applyNumberFormat="1" applyFont="1" applyFill="1" applyBorder="1"/>
    <xf numFmtId="164" fontId="2" fillId="0" borderId="2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4" fontId="0" fillId="0" borderId="0" xfId="0" applyNumberFormat="1"/>
    <xf numFmtId="164" fontId="2" fillId="0" borderId="3" xfId="0" applyNumberFormat="1" applyFont="1" applyFill="1" applyBorder="1"/>
    <xf numFmtId="0" fontId="2" fillId="0" borderId="2" xfId="0" applyNumberFormat="1" applyFont="1" applyFill="1" applyBorder="1" applyAlignment="1">
      <alignment horizontal="right"/>
    </xf>
    <xf numFmtId="0" fontId="0" fillId="0" borderId="0" xfId="0" applyAlignment="1"/>
    <xf numFmtId="0" fontId="7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2" fontId="0" fillId="0" borderId="4" xfId="0" applyNumberFormat="1" applyBorder="1" applyAlignment="1">
      <alignment horizontal="center"/>
    </xf>
    <xf numFmtId="0" fontId="7" fillId="2" borderId="0" xfId="0" applyNumberFormat="1" applyFont="1" applyFill="1" applyAlignment="1">
      <alignment horizontal="right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5" fillId="2" borderId="1" xfId="0" applyFont="1" applyFill="1" applyBorder="1"/>
    <xf numFmtId="164" fontId="5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G2" sqref="G2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5" ht="205.15" customHeight="1" x14ac:dyDescent="0.25">
      <c r="A1" s="27" t="s">
        <v>31</v>
      </c>
      <c r="B1" s="27"/>
      <c r="C1" s="27"/>
      <c r="D1" s="27"/>
    </row>
    <row r="2" spans="1:5" ht="61.9" customHeight="1" x14ac:dyDescent="0.25">
      <c r="A2" s="28" t="s">
        <v>28</v>
      </c>
      <c r="B2" s="29"/>
      <c r="C2" s="29"/>
      <c r="D2" s="29"/>
    </row>
    <row r="3" spans="1:5" x14ac:dyDescent="0.25">
      <c r="A3" s="30"/>
      <c r="B3" s="30"/>
      <c r="C3" s="30"/>
      <c r="D3" s="31" t="s">
        <v>26</v>
      </c>
    </row>
    <row r="4" spans="1:5" ht="18.75" x14ac:dyDescent="0.25">
      <c r="A4" s="32" t="s">
        <v>23</v>
      </c>
      <c r="B4" s="32" t="s">
        <v>24</v>
      </c>
      <c r="C4" s="32" t="s">
        <v>27</v>
      </c>
      <c r="D4" s="32" t="s">
        <v>29</v>
      </c>
    </row>
    <row r="5" spans="1:5" ht="21" x14ac:dyDescent="0.35">
      <c r="A5" s="33" t="s">
        <v>0</v>
      </c>
      <c r="B5" s="13">
        <v>2359.1</v>
      </c>
      <c r="C5" s="13">
        <v>1876.7</v>
      </c>
      <c r="D5" s="13">
        <v>1845.5</v>
      </c>
      <c r="E5" s="12"/>
    </row>
    <row r="6" spans="1:5" ht="17.45" customHeight="1" x14ac:dyDescent="0.35">
      <c r="A6" s="33" t="s">
        <v>1</v>
      </c>
      <c r="B6" s="13">
        <v>4885.6000000000004</v>
      </c>
      <c r="C6" s="13">
        <v>1551.4</v>
      </c>
      <c r="D6" s="13">
        <v>1469.5</v>
      </c>
      <c r="E6" s="12"/>
    </row>
    <row r="7" spans="1:5" ht="18.75" x14ac:dyDescent="0.3">
      <c r="A7" s="33" t="s">
        <v>2</v>
      </c>
      <c r="B7" s="13">
        <v>3151.8</v>
      </c>
      <c r="C7" s="13">
        <v>518.6</v>
      </c>
      <c r="D7" s="13">
        <v>557.29999999999995</v>
      </c>
    </row>
    <row r="8" spans="1:5" ht="18.75" x14ac:dyDescent="0.3">
      <c r="A8" s="33" t="s">
        <v>3</v>
      </c>
      <c r="B8" s="13">
        <v>11926.4</v>
      </c>
      <c r="C8" s="13">
        <v>1555.9</v>
      </c>
      <c r="D8" s="13">
        <v>1215.9000000000001</v>
      </c>
    </row>
    <row r="9" spans="1:5" ht="18.75" x14ac:dyDescent="0.3">
      <c r="A9" s="33" t="s">
        <v>4</v>
      </c>
      <c r="B9" s="13">
        <v>3322.1</v>
      </c>
      <c r="C9" s="13">
        <v>2259</v>
      </c>
      <c r="D9" s="13">
        <v>2185.8000000000002</v>
      </c>
    </row>
    <row r="10" spans="1:5" ht="18.75" x14ac:dyDescent="0.3">
      <c r="A10" s="33" t="s">
        <v>5</v>
      </c>
      <c r="B10" s="13">
        <v>3855.9</v>
      </c>
      <c r="C10" s="13">
        <v>2746</v>
      </c>
      <c r="D10" s="13">
        <v>2714</v>
      </c>
    </row>
    <row r="11" spans="1:5" ht="18.75" x14ac:dyDescent="0.3">
      <c r="A11" s="33" t="s">
        <v>6</v>
      </c>
      <c r="B11" s="13">
        <v>5624.2</v>
      </c>
      <c r="C11" s="13">
        <v>2875.7</v>
      </c>
      <c r="D11" s="13">
        <v>2878.9</v>
      </c>
    </row>
    <row r="12" spans="1:5" ht="18.75" x14ac:dyDescent="0.3">
      <c r="A12" s="33" t="s">
        <v>7</v>
      </c>
      <c r="B12" s="13">
        <v>3667.4</v>
      </c>
      <c r="C12" s="13">
        <v>3213.7</v>
      </c>
      <c r="D12" s="13">
        <v>3250.1</v>
      </c>
    </row>
    <row r="13" spans="1:5" ht="18.75" x14ac:dyDescent="0.3">
      <c r="A13" s="33" t="s">
        <v>8</v>
      </c>
      <c r="B13" s="13">
        <v>115</v>
      </c>
      <c r="C13" s="13">
        <v>369.1</v>
      </c>
      <c r="D13" s="13">
        <v>361.2</v>
      </c>
    </row>
    <row r="14" spans="1:5" ht="18.75" x14ac:dyDescent="0.3">
      <c r="A14" s="33" t="s">
        <v>9</v>
      </c>
      <c r="B14" s="13">
        <v>3993.7</v>
      </c>
      <c r="C14" s="13">
        <v>2343.1</v>
      </c>
      <c r="D14" s="13">
        <v>2341.8000000000002</v>
      </c>
    </row>
    <row r="15" spans="1:5" ht="18.75" x14ac:dyDescent="0.3">
      <c r="A15" s="33" t="s">
        <v>10</v>
      </c>
      <c r="B15" s="13">
        <v>3999.3</v>
      </c>
      <c r="C15" s="13">
        <v>1971.8</v>
      </c>
      <c r="D15" s="13">
        <v>1802.9</v>
      </c>
    </row>
    <row r="16" spans="1:5" ht="21" x14ac:dyDescent="0.35">
      <c r="A16" s="33" t="s">
        <v>11</v>
      </c>
      <c r="B16" s="13">
        <v>6025.3</v>
      </c>
      <c r="C16" s="13">
        <v>4371</v>
      </c>
      <c r="D16" s="13">
        <v>4671.7</v>
      </c>
      <c r="E16" s="12"/>
    </row>
    <row r="17" spans="1:5" ht="18.75" x14ac:dyDescent="0.3">
      <c r="A17" s="33" t="s">
        <v>12</v>
      </c>
      <c r="B17" s="13">
        <v>4631.5</v>
      </c>
      <c r="C17" s="13">
        <v>3312.2</v>
      </c>
      <c r="D17" s="13">
        <v>3173.6</v>
      </c>
    </row>
    <row r="18" spans="1:5" ht="18.75" x14ac:dyDescent="0.3">
      <c r="A18" s="33" t="s">
        <v>13</v>
      </c>
      <c r="B18" s="13">
        <v>5535.6</v>
      </c>
      <c r="C18" s="13">
        <v>360.5</v>
      </c>
      <c r="D18" s="13">
        <v>397.4</v>
      </c>
    </row>
    <row r="19" spans="1:5" ht="18.75" x14ac:dyDescent="0.3">
      <c r="A19" s="33" t="s">
        <v>14</v>
      </c>
      <c r="B19" s="13">
        <v>5770.2</v>
      </c>
      <c r="C19" s="13">
        <v>2376.1</v>
      </c>
      <c r="D19" s="13">
        <v>2514.1999999999998</v>
      </c>
    </row>
    <row r="20" spans="1:5" ht="18.75" x14ac:dyDescent="0.3">
      <c r="A20" s="33" t="s">
        <v>15</v>
      </c>
      <c r="B20" s="13">
        <v>6227.7</v>
      </c>
      <c r="C20" s="13">
        <v>3738.7</v>
      </c>
      <c r="D20" s="13">
        <v>3754.4</v>
      </c>
    </row>
    <row r="21" spans="1:5" ht="21" x14ac:dyDescent="0.35">
      <c r="A21" s="33" t="s">
        <v>16</v>
      </c>
      <c r="B21" s="13">
        <v>2666.8</v>
      </c>
      <c r="C21" s="13">
        <v>2223</v>
      </c>
      <c r="D21" s="13">
        <v>2243.4</v>
      </c>
      <c r="E21" s="12"/>
    </row>
    <row r="22" spans="1:5" ht="18.75" x14ac:dyDescent="0.3">
      <c r="A22" s="33" t="s">
        <v>17</v>
      </c>
      <c r="B22" s="13">
        <v>3586.9</v>
      </c>
      <c r="C22" s="13">
        <v>2039</v>
      </c>
      <c r="D22" s="13">
        <v>1929.5</v>
      </c>
    </row>
    <row r="23" spans="1:5" ht="18.75" x14ac:dyDescent="0.3">
      <c r="A23" s="33" t="s">
        <v>18</v>
      </c>
      <c r="B23" s="13">
        <v>5422.6</v>
      </c>
      <c r="C23" s="13">
        <v>3039.5</v>
      </c>
      <c r="D23" s="13">
        <v>3363.4</v>
      </c>
    </row>
    <row r="24" spans="1:5" ht="18.75" x14ac:dyDescent="0.3">
      <c r="A24" s="33" t="s">
        <v>19</v>
      </c>
      <c r="B24" s="13">
        <v>3038.4</v>
      </c>
      <c r="C24" s="13">
        <v>3094.2</v>
      </c>
      <c r="D24" s="13">
        <v>3105.2</v>
      </c>
    </row>
    <row r="25" spans="1:5" ht="18.75" x14ac:dyDescent="0.3">
      <c r="A25" s="33" t="s">
        <v>20</v>
      </c>
      <c r="B25" s="13">
        <v>12837.3</v>
      </c>
      <c r="C25" s="13">
        <v>76640.600000000006</v>
      </c>
      <c r="D25" s="13">
        <v>2393.1999999999998</v>
      </c>
    </row>
    <row r="26" spans="1:5" s="6" customFormat="1" ht="18.75" x14ac:dyDescent="0.3">
      <c r="A26" s="33" t="s">
        <v>21</v>
      </c>
      <c r="B26" s="13">
        <v>1443.6</v>
      </c>
      <c r="C26" s="13">
        <v>176.5</v>
      </c>
      <c r="D26" s="13">
        <v>205</v>
      </c>
    </row>
    <row r="27" spans="1:5" ht="18.75" x14ac:dyDescent="0.3">
      <c r="A27" s="33" t="s">
        <v>22</v>
      </c>
      <c r="B27" s="13">
        <v>35299.800000000003</v>
      </c>
      <c r="C27" s="13">
        <v>1642</v>
      </c>
      <c r="D27" s="13">
        <v>1346</v>
      </c>
    </row>
    <row r="28" spans="1:5" ht="18.75" x14ac:dyDescent="0.3">
      <c r="A28" s="34" t="s">
        <v>25</v>
      </c>
      <c r="B28" s="35">
        <f>SUM(B5:B27)</f>
        <v>139386.20000000001</v>
      </c>
      <c r="C28" s="35">
        <f t="shared" ref="C28:D28" si="0">SUM(C5:C27)</f>
        <v>124294.29999999999</v>
      </c>
      <c r="D28" s="35">
        <f t="shared" si="0"/>
        <v>49719.9</v>
      </c>
    </row>
    <row r="29" spans="1:5" x14ac:dyDescent="0.25">
      <c r="A29" s="30"/>
      <c r="B29" s="30"/>
      <c r="C29" s="30"/>
      <c r="D29" s="30"/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opLeftCell="A13" workbookViewId="0">
      <selection activeCell="B30" sqref="B30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  <col min="6" max="6" width="19.140625" customWidth="1"/>
    <col min="7" max="8" width="14.7109375" customWidth="1"/>
    <col min="9" max="9" width="11.140625" customWidth="1"/>
    <col min="10" max="10" width="9.140625" customWidth="1"/>
    <col min="11" max="11" width="16.85546875" customWidth="1"/>
    <col min="12" max="12" width="12.140625" customWidth="1"/>
  </cols>
  <sheetData>
    <row r="1" spans="1:12" ht="191.25" customHeight="1" x14ac:dyDescent="0.25">
      <c r="A1" s="23" t="s">
        <v>30</v>
      </c>
      <c r="B1" s="23"/>
      <c r="C1" s="23"/>
      <c r="D1" s="23"/>
    </row>
    <row r="2" spans="1:12" ht="15.75" customHeight="1" x14ac:dyDescent="0.3">
      <c r="A2" s="3"/>
      <c r="B2" s="4"/>
      <c r="C2" s="4"/>
      <c r="D2" s="4"/>
    </row>
    <row r="3" spans="1:12" ht="114.75" customHeight="1" x14ac:dyDescent="0.25">
      <c r="A3" s="24" t="s">
        <v>28</v>
      </c>
      <c r="B3" s="25"/>
      <c r="C3" s="25"/>
      <c r="D3" s="25"/>
    </row>
    <row r="4" spans="1:12" x14ac:dyDescent="0.25">
      <c r="D4" s="11" t="s">
        <v>26</v>
      </c>
    </row>
    <row r="5" spans="1:12" s="10" customFormat="1" ht="19.5" x14ac:dyDescent="0.25">
      <c r="A5" s="24" t="s">
        <v>28</v>
      </c>
      <c r="B5" s="25"/>
      <c r="C5" s="25"/>
      <c r="D5" s="25"/>
    </row>
    <row r="6" spans="1:12" x14ac:dyDescent="0.25">
      <c r="D6" s="11" t="s">
        <v>26</v>
      </c>
    </row>
    <row r="7" spans="1:12" ht="18.75" x14ac:dyDescent="0.25">
      <c r="A7" s="9" t="s">
        <v>23</v>
      </c>
      <c r="B7" s="9" t="s">
        <v>24</v>
      </c>
      <c r="C7" s="9" t="s">
        <v>27</v>
      </c>
      <c r="D7" s="9" t="s">
        <v>29</v>
      </c>
    </row>
    <row r="8" spans="1:12" ht="21" x14ac:dyDescent="0.35">
      <c r="A8" s="1" t="s">
        <v>0</v>
      </c>
      <c r="B8" s="7">
        <f>K8</f>
        <v>2359.1</v>
      </c>
      <c r="C8" s="7">
        <v>1876.7</v>
      </c>
      <c r="D8" s="7">
        <v>1845.5</v>
      </c>
      <c r="E8" s="12"/>
      <c r="F8" s="7">
        <v>1999.1</v>
      </c>
      <c r="G8" s="21">
        <v>-27.2</v>
      </c>
      <c r="H8" s="21">
        <v>359.2</v>
      </c>
      <c r="I8" s="15">
        <v>5.5</v>
      </c>
      <c r="J8">
        <v>22.5</v>
      </c>
      <c r="K8" s="7">
        <f>F8+G8+I8+H8+J8</f>
        <v>2359.1</v>
      </c>
      <c r="L8" s="19">
        <f>B8-K8</f>
        <v>0</v>
      </c>
    </row>
    <row r="9" spans="1:12" ht="17.45" customHeight="1" x14ac:dyDescent="0.35">
      <c r="A9" s="1" t="s">
        <v>1</v>
      </c>
      <c r="B9" s="7">
        <f t="shared" ref="B9:B30" si="0">K9</f>
        <v>4885.5999999999995</v>
      </c>
      <c r="C9" s="7">
        <v>1551.4</v>
      </c>
      <c r="D9" s="7">
        <v>1469.5</v>
      </c>
      <c r="E9" s="12"/>
      <c r="F9" s="7">
        <v>4373.3999999999996</v>
      </c>
      <c r="G9" s="21"/>
      <c r="H9" s="21">
        <v>622.5</v>
      </c>
      <c r="I9" s="15">
        <v>-132.80000000000001</v>
      </c>
      <c r="J9">
        <v>22.5</v>
      </c>
      <c r="K9" s="7">
        <f t="shared" ref="K9:K29" si="1">F9+G9+I9+H9+J9</f>
        <v>4885.5999999999995</v>
      </c>
      <c r="L9" s="19">
        <f t="shared" ref="L9:L30" si="2">B9-K9</f>
        <v>0</v>
      </c>
    </row>
    <row r="10" spans="1:12" ht="18.75" x14ac:dyDescent="0.3">
      <c r="A10" s="1" t="s">
        <v>2</v>
      </c>
      <c r="B10" s="7">
        <f t="shared" si="0"/>
        <v>3151.7999999999997</v>
      </c>
      <c r="C10" s="7">
        <v>518.6</v>
      </c>
      <c r="D10" s="7">
        <v>557.29999999999995</v>
      </c>
      <c r="F10" s="14">
        <v>2358.1999999999998</v>
      </c>
      <c r="G10" s="15">
        <v>-83.7</v>
      </c>
      <c r="H10" s="15">
        <v>566.1</v>
      </c>
      <c r="I10" s="15">
        <v>288.7</v>
      </c>
      <c r="J10">
        <v>22.5</v>
      </c>
      <c r="K10" s="7">
        <f t="shared" si="1"/>
        <v>3151.7999999999997</v>
      </c>
      <c r="L10" s="19">
        <f t="shared" si="2"/>
        <v>0</v>
      </c>
    </row>
    <row r="11" spans="1:12" ht="18.75" x14ac:dyDescent="0.3">
      <c r="A11" s="1" t="s">
        <v>3</v>
      </c>
      <c r="B11" s="7">
        <f t="shared" si="0"/>
        <v>11926.4</v>
      </c>
      <c r="C11" s="7">
        <v>1555.9</v>
      </c>
      <c r="D11" s="7">
        <v>1215.9000000000001</v>
      </c>
      <c r="F11" s="14">
        <v>11284.5</v>
      </c>
      <c r="G11" s="18">
        <v>-1605</v>
      </c>
      <c r="H11" s="18">
        <v>802.4</v>
      </c>
      <c r="I11" s="16">
        <v>1422</v>
      </c>
      <c r="J11">
        <v>22.5</v>
      </c>
      <c r="K11" s="7">
        <f t="shared" si="1"/>
        <v>11926.4</v>
      </c>
      <c r="L11" s="19">
        <f t="shared" si="2"/>
        <v>0</v>
      </c>
    </row>
    <row r="12" spans="1:12" ht="18.75" x14ac:dyDescent="0.3">
      <c r="A12" s="1" t="s">
        <v>4</v>
      </c>
      <c r="B12" s="7">
        <f t="shared" si="0"/>
        <v>3322.1000000000004</v>
      </c>
      <c r="C12" s="7">
        <v>2259</v>
      </c>
      <c r="D12" s="7">
        <v>2185.8000000000002</v>
      </c>
      <c r="F12" s="14">
        <v>3267.3</v>
      </c>
      <c r="H12" s="20">
        <v>42.3</v>
      </c>
      <c r="I12" s="16">
        <v>-10</v>
      </c>
      <c r="J12">
        <v>22.5</v>
      </c>
      <c r="K12" s="7">
        <f>F12+G12+I12+H12+J12</f>
        <v>3322.1000000000004</v>
      </c>
      <c r="L12" s="19">
        <f t="shared" si="2"/>
        <v>0</v>
      </c>
    </row>
    <row r="13" spans="1:12" ht="18.75" x14ac:dyDescent="0.3">
      <c r="A13" s="1" t="s">
        <v>5</v>
      </c>
      <c r="B13" s="7">
        <f t="shared" si="0"/>
        <v>3855.8999999999996</v>
      </c>
      <c r="C13" s="7">
        <v>2746</v>
      </c>
      <c r="D13" s="7">
        <v>2714</v>
      </c>
      <c r="F13" s="14">
        <v>4190.8999999999996</v>
      </c>
      <c r="G13" s="18">
        <v>-70</v>
      </c>
      <c r="H13" s="18"/>
      <c r="I13" s="16">
        <v>-287.5</v>
      </c>
      <c r="J13">
        <v>22.5</v>
      </c>
      <c r="K13" s="7">
        <f t="shared" si="1"/>
        <v>3855.8999999999996</v>
      </c>
      <c r="L13" s="19">
        <f t="shared" si="2"/>
        <v>0</v>
      </c>
    </row>
    <row r="14" spans="1:12" ht="18.75" x14ac:dyDescent="0.3">
      <c r="A14" s="1" t="s">
        <v>6</v>
      </c>
      <c r="B14" s="7">
        <f t="shared" si="0"/>
        <v>5624.2</v>
      </c>
      <c r="C14" s="7">
        <v>2875.7</v>
      </c>
      <c r="D14" s="7">
        <v>2878.9</v>
      </c>
      <c r="F14" s="14">
        <v>4793.8</v>
      </c>
      <c r="G14" s="16">
        <v>-1141.5999999999999</v>
      </c>
      <c r="H14" s="16">
        <v>807.9</v>
      </c>
      <c r="I14" s="16">
        <v>1141.5999999999999</v>
      </c>
      <c r="J14">
        <v>22.5</v>
      </c>
      <c r="K14" s="7">
        <f t="shared" si="1"/>
        <v>5624.2</v>
      </c>
      <c r="L14" s="19">
        <f t="shared" si="2"/>
        <v>0</v>
      </c>
    </row>
    <row r="15" spans="1:12" ht="18.75" x14ac:dyDescent="0.3">
      <c r="A15" s="1" t="s">
        <v>7</v>
      </c>
      <c r="B15" s="7">
        <f t="shared" si="0"/>
        <v>3664.9</v>
      </c>
      <c r="C15" s="7">
        <v>3213.7</v>
      </c>
      <c r="D15" s="7">
        <v>3250.1</v>
      </c>
      <c r="F15" s="14">
        <v>3507</v>
      </c>
      <c r="H15" s="18">
        <v>185.4</v>
      </c>
      <c r="I15" s="16">
        <v>-50</v>
      </c>
      <c r="J15">
        <v>22.5</v>
      </c>
      <c r="K15" s="7">
        <f t="shared" si="1"/>
        <v>3664.9</v>
      </c>
      <c r="L15" s="19">
        <f t="shared" si="2"/>
        <v>0</v>
      </c>
    </row>
    <row r="16" spans="1:12" ht="18.75" x14ac:dyDescent="0.3">
      <c r="A16" s="1" t="s">
        <v>8</v>
      </c>
      <c r="B16" s="7">
        <f t="shared" si="0"/>
        <v>115</v>
      </c>
      <c r="C16" s="7">
        <v>369.1</v>
      </c>
      <c r="D16" s="7">
        <v>361.2</v>
      </c>
      <c r="F16" s="14">
        <v>115</v>
      </c>
      <c r="H16" s="16"/>
      <c r="K16" s="7">
        <f t="shared" si="1"/>
        <v>115</v>
      </c>
      <c r="L16" s="19">
        <f t="shared" si="2"/>
        <v>0</v>
      </c>
    </row>
    <row r="17" spans="1:12" ht="18.75" x14ac:dyDescent="0.3">
      <c r="A17" s="1" t="s">
        <v>9</v>
      </c>
      <c r="B17" s="7">
        <f t="shared" si="0"/>
        <v>3993.7</v>
      </c>
      <c r="C17" s="7">
        <v>2343.1</v>
      </c>
      <c r="D17" s="7">
        <v>2341.8000000000002</v>
      </c>
      <c r="F17" s="14">
        <v>3400.7</v>
      </c>
      <c r="G17" s="15"/>
      <c r="H17" s="15">
        <v>211.9</v>
      </c>
      <c r="I17" s="15">
        <v>358.6</v>
      </c>
      <c r="J17">
        <v>22.5</v>
      </c>
      <c r="K17" s="7">
        <f t="shared" si="1"/>
        <v>3993.7</v>
      </c>
      <c r="L17" s="19">
        <f t="shared" si="2"/>
        <v>0</v>
      </c>
    </row>
    <row r="18" spans="1:12" ht="18.75" x14ac:dyDescent="0.3">
      <c r="A18" s="1" t="s">
        <v>10</v>
      </c>
      <c r="B18" s="7">
        <f t="shared" si="0"/>
        <v>3999.3</v>
      </c>
      <c r="C18" s="7">
        <v>1971.8</v>
      </c>
      <c r="D18" s="7">
        <v>1802.9</v>
      </c>
      <c r="F18" s="13">
        <v>2963.9</v>
      </c>
      <c r="G18" s="15">
        <v>-257.60000000000002</v>
      </c>
      <c r="H18" s="16">
        <v>1057.4000000000001</v>
      </c>
      <c r="I18" s="16">
        <v>213.1</v>
      </c>
      <c r="J18">
        <v>22.5</v>
      </c>
      <c r="K18" s="7">
        <f t="shared" si="1"/>
        <v>3999.3</v>
      </c>
      <c r="L18" s="19">
        <f t="shared" si="2"/>
        <v>0</v>
      </c>
    </row>
    <row r="19" spans="1:12" ht="21" x14ac:dyDescent="0.35">
      <c r="A19" s="1" t="s">
        <v>11</v>
      </c>
      <c r="B19" s="7">
        <f t="shared" si="0"/>
        <v>6025.3</v>
      </c>
      <c r="C19" s="7">
        <v>4371</v>
      </c>
      <c r="D19" s="7">
        <v>4671.7</v>
      </c>
      <c r="E19" s="12"/>
      <c r="F19" s="14">
        <v>5123.8</v>
      </c>
      <c r="G19" s="15">
        <v>-27.2</v>
      </c>
      <c r="H19" s="16">
        <v>827.4</v>
      </c>
      <c r="I19" s="16">
        <v>78.8</v>
      </c>
      <c r="J19">
        <v>22.5</v>
      </c>
      <c r="K19" s="7">
        <f t="shared" si="1"/>
        <v>6025.3</v>
      </c>
      <c r="L19" s="19">
        <f t="shared" si="2"/>
        <v>0</v>
      </c>
    </row>
    <row r="20" spans="1:12" ht="18.75" x14ac:dyDescent="0.3">
      <c r="A20" s="1" t="s">
        <v>12</v>
      </c>
      <c r="B20" s="7">
        <f t="shared" si="0"/>
        <v>4631.5000000000009</v>
      </c>
      <c r="C20" s="7">
        <v>3312.2</v>
      </c>
      <c r="D20" s="7">
        <v>3173.6</v>
      </c>
      <c r="F20" s="14">
        <v>4136.3</v>
      </c>
      <c r="G20" s="15">
        <v>-225.6</v>
      </c>
      <c r="H20" s="15">
        <v>456.6</v>
      </c>
      <c r="I20" s="17">
        <v>241.7</v>
      </c>
      <c r="J20">
        <v>22.5</v>
      </c>
      <c r="K20" s="7">
        <f t="shared" si="1"/>
        <v>4631.5000000000009</v>
      </c>
      <c r="L20" s="19">
        <f t="shared" si="2"/>
        <v>0</v>
      </c>
    </row>
    <row r="21" spans="1:12" ht="18.75" x14ac:dyDescent="0.3">
      <c r="A21" s="1" t="s">
        <v>13</v>
      </c>
      <c r="B21" s="7">
        <f t="shared" si="0"/>
        <v>5535.6</v>
      </c>
      <c r="C21" s="7">
        <v>360.5</v>
      </c>
      <c r="D21" s="7">
        <v>397.4</v>
      </c>
      <c r="F21" s="14">
        <v>4092</v>
      </c>
      <c r="G21" s="20">
        <v>-1000</v>
      </c>
      <c r="H21" s="16">
        <v>1421.1</v>
      </c>
      <c r="I21" s="16">
        <v>1000</v>
      </c>
      <c r="J21">
        <v>22.5</v>
      </c>
      <c r="K21" s="7">
        <f t="shared" si="1"/>
        <v>5535.6</v>
      </c>
      <c r="L21" s="19">
        <f t="shared" si="2"/>
        <v>0</v>
      </c>
    </row>
    <row r="22" spans="1:12" ht="18.75" x14ac:dyDescent="0.3">
      <c r="A22" s="1" t="s">
        <v>14</v>
      </c>
      <c r="B22" s="7">
        <f t="shared" si="0"/>
        <v>5770.2</v>
      </c>
      <c r="C22" s="7">
        <v>2376.1</v>
      </c>
      <c r="D22" s="7">
        <v>2514.1999999999998</v>
      </c>
      <c r="F22" s="14">
        <v>4740.2</v>
      </c>
      <c r="G22" s="20">
        <v>-798.1</v>
      </c>
      <c r="H22" s="16">
        <v>626.5</v>
      </c>
      <c r="I22" s="16">
        <v>1179.0999999999999</v>
      </c>
      <c r="J22">
        <v>22.5</v>
      </c>
      <c r="K22" s="7">
        <f t="shared" si="1"/>
        <v>5770.2</v>
      </c>
      <c r="L22" s="19">
        <f t="shared" si="2"/>
        <v>0</v>
      </c>
    </row>
    <row r="23" spans="1:12" ht="18.75" x14ac:dyDescent="0.3">
      <c r="A23" s="1" t="s">
        <v>15</v>
      </c>
      <c r="B23" s="7">
        <f t="shared" si="0"/>
        <v>6227.7</v>
      </c>
      <c r="C23" s="13">
        <v>3738.7</v>
      </c>
      <c r="D23" s="7">
        <v>3754.4</v>
      </c>
      <c r="F23" s="14">
        <v>5616.2</v>
      </c>
      <c r="H23" s="16">
        <v>615</v>
      </c>
      <c r="I23" s="16">
        <v>-26</v>
      </c>
      <c r="J23">
        <v>22.5</v>
      </c>
      <c r="K23" s="7">
        <f t="shared" si="1"/>
        <v>6227.7</v>
      </c>
      <c r="L23" s="19">
        <f t="shared" si="2"/>
        <v>0</v>
      </c>
    </row>
    <row r="24" spans="1:12" ht="21" x14ac:dyDescent="0.35">
      <c r="A24" s="1" t="s">
        <v>16</v>
      </c>
      <c r="B24" s="7">
        <f t="shared" si="0"/>
        <v>2666.7999999999997</v>
      </c>
      <c r="C24" s="7">
        <v>2223</v>
      </c>
      <c r="D24" s="7">
        <v>2243.4</v>
      </c>
      <c r="E24" s="12"/>
      <c r="F24" s="14">
        <v>2439.4</v>
      </c>
      <c r="G24" s="17"/>
      <c r="H24" s="18">
        <v>302.2</v>
      </c>
      <c r="I24" s="16">
        <v>-97.3</v>
      </c>
      <c r="J24">
        <v>22.5</v>
      </c>
      <c r="K24" s="7">
        <f t="shared" si="1"/>
        <v>2666.7999999999997</v>
      </c>
      <c r="L24" s="19">
        <f t="shared" si="2"/>
        <v>0</v>
      </c>
    </row>
    <row r="25" spans="1:12" ht="18.75" x14ac:dyDescent="0.3">
      <c r="A25" s="1" t="s">
        <v>17</v>
      </c>
      <c r="B25" s="7">
        <f t="shared" si="0"/>
        <v>3586.9</v>
      </c>
      <c r="C25" s="7">
        <v>2039</v>
      </c>
      <c r="D25" s="7">
        <v>1929.5</v>
      </c>
      <c r="F25" s="14">
        <v>3564.4</v>
      </c>
      <c r="G25" s="20">
        <v>-150</v>
      </c>
      <c r="H25" s="16"/>
      <c r="I25" s="16">
        <v>150</v>
      </c>
      <c r="J25">
        <v>22.5</v>
      </c>
      <c r="K25" s="7">
        <f t="shared" si="1"/>
        <v>3586.9</v>
      </c>
      <c r="L25" s="19">
        <f t="shared" si="2"/>
        <v>0</v>
      </c>
    </row>
    <row r="26" spans="1:12" ht="18.75" x14ac:dyDescent="0.3">
      <c r="A26" s="1" t="s">
        <v>18</v>
      </c>
      <c r="B26" s="7">
        <f t="shared" si="0"/>
        <v>5425.1</v>
      </c>
      <c r="C26" s="7">
        <v>3039.5</v>
      </c>
      <c r="D26" s="7">
        <v>3363.4</v>
      </c>
      <c r="F26" s="14">
        <v>3925.2</v>
      </c>
      <c r="G26" s="20">
        <v>-331.9</v>
      </c>
      <c r="H26" s="16">
        <v>1549.4</v>
      </c>
      <c r="I26" s="16">
        <v>259.89999999999998</v>
      </c>
      <c r="J26">
        <v>22.5</v>
      </c>
      <c r="K26" s="7">
        <f t="shared" si="1"/>
        <v>5425.1</v>
      </c>
      <c r="L26" s="19">
        <f t="shared" si="2"/>
        <v>0</v>
      </c>
    </row>
    <row r="27" spans="1:12" ht="18.75" x14ac:dyDescent="0.3">
      <c r="A27" s="1" t="s">
        <v>19</v>
      </c>
      <c r="B27" s="7">
        <f t="shared" si="0"/>
        <v>3038.4</v>
      </c>
      <c r="C27" s="7">
        <v>3094.2</v>
      </c>
      <c r="D27" s="7">
        <v>3105.2</v>
      </c>
      <c r="F27" s="7">
        <v>3023.9</v>
      </c>
      <c r="G27" s="20"/>
      <c r="H27" s="16"/>
      <c r="I27" s="16">
        <v>-8</v>
      </c>
      <c r="J27">
        <v>22.5</v>
      </c>
      <c r="K27" s="7">
        <f t="shared" si="1"/>
        <v>3038.4</v>
      </c>
      <c r="L27" s="19">
        <f t="shared" si="2"/>
        <v>0</v>
      </c>
    </row>
    <row r="28" spans="1:12" ht="18.75" x14ac:dyDescent="0.3">
      <c r="A28" s="1" t="s">
        <v>20</v>
      </c>
      <c r="B28" s="7">
        <f t="shared" si="0"/>
        <v>12837.300000000001</v>
      </c>
      <c r="C28" s="7">
        <v>2505.3000000000002</v>
      </c>
      <c r="D28" s="7">
        <v>2393.1999999999998</v>
      </c>
      <c r="F28" s="7">
        <v>26696.7</v>
      </c>
      <c r="G28" s="20"/>
      <c r="H28" s="16">
        <v>-13881.9</v>
      </c>
      <c r="I28" s="16"/>
      <c r="J28">
        <v>22.5</v>
      </c>
      <c r="K28" s="7">
        <f t="shared" si="1"/>
        <v>12837.300000000001</v>
      </c>
      <c r="L28" s="19">
        <f t="shared" si="2"/>
        <v>0</v>
      </c>
    </row>
    <row r="29" spans="1:12" s="6" customFormat="1" ht="18.75" x14ac:dyDescent="0.3">
      <c r="A29" s="1" t="s">
        <v>21</v>
      </c>
      <c r="B29" s="7">
        <f t="shared" si="0"/>
        <v>1539.6</v>
      </c>
      <c r="C29" s="7">
        <v>176.5</v>
      </c>
      <c r="D29" s="7">
        <v>205</v>
      </c>
      <c r="F29" s="7">
        <v>2308.6</v>
      </c>
      <c r="G29" s="20"/>
      <c r="H29" s="16">
        <v>-878</v>
      </c>
      <c r="I29" s="16">
        <v>86.5</v>
      </c>
      <c r="J29">
        <v>22.5</v>
      </c>
      <c r="K29" s="7">
        <f t="shared" si="1"/>
        <v>1539.6</v>
      </c>
      <c r="L29" s="19">
        <f t="shared" si="2"/>
        <v>0</v>
      </c>
    </row>
    <row r="30" spans="1:12" ht="18.75" x14ac:dyDescent="0.3">
      <c r="A30" s="1" t="s">
        <v>22</v>
      </c>
      <c r="B30" s="7">
        <f t="shared" si="0"/>
        <v>35203.800000000003</v>
      </c>
      <c r="C30" s="7">
        <v>1642</v>
      </c>
      <c r="D30" s="7">
        <v>1346</v>
      </c>
      <c r="F30" s="7">
        <v>35299.800000000003</v>
      </c>
      <c r="G30" s="20">
        <v>-96</v>
      </c>
      <c r="H30" s="16">
        <v>472.5</v>
      </c>
      <c r="I30" s="16"/>
      <c r="K30" s="7">
        <f>F30+G30+I30</f>
        <v>35203.800000000003</v>
      </c>
      <c r="L30" s="19">
        <f t="shared" si="2"/>
        <v>0</v>
      </c>
    </row>
    <row r="31" spans="1:12" ht="18.75" x14ac:dyDescent="0.3">
      <c r="A31" s="5" t="s">
        <v>25</v>
      </c>
      <c r="B31" s="8">
        <f>SUM(B8:B30)</f>
        <v>139386.20000000001</v>
      </c>
      <c r="C31" s="8">
        <f t="shared" ref="C31:D31" si="3">SUM(C8:C30)</f>
        <v>50158.999999999993</v>
      </c>
      <c r="D31" s="8">
        <f t="shared" si="3"/>
        <v>49719.9</v>
      </c>
      <c r="F31" s="8">
        <f>SUM(F8:F30)</f>
        <v>143220.29999999999</v>
      </c>
      <c r="G31" s="8">
        <f t="shared" ref="G31:I31" si="4">SUM(G8:G30)</f>
        <v>-5813.9</v>
      </c>
      <c r="H31" s="8">
        <f>SUM(H8:H30)</f>
        <v>-3834.0999999999985</v>
      </c>
      <c r="I31" s="8">
        <f t="shared" si="4"/>
        <v>5813.8999999999987</v>
      </c>
      <c r="K31" s="8">
        <f>SUM(K8:K30)</f>
        <v>139386.20000000001</v>
      </c>
      <c r="L31" s="8">
        <f>SUM(L8:L30)</f>
        <v>0</v>
      </c>
    </row>
    <row r="32" spans="1:12" ht="15.6" x14ac:dyDescent="0.3">
      <c r="G32" s="26">
        <f>G31+I31</f>
        <v>0</v>
      </c>
      <c r="H32" s="26"/>
      <c r="I32" s="26"/>
      <c r="J32" s="22"/>
    </row>
  </sheetData>
  <mergeCells count="4">
    <mergeCell ref="A1:D1"/>
    <mergeCell ref="A3:D3"/>
    <mergeCell ref="A5:D5"/>
    <mergeCell ref="G32:I32"/>
  </mergeCells>
  <pageMargins left="0.7" right="0.7" top="0.75" bottom="0.75" header="0.3" footer="0.3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сессия 15.11</vt:lpstr>
      <vt:lpstr>Перераспределение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2020-10-20T10:24:45Z</cp:lastPrinted>
  <dcterms:created xsi:type="dcterms:W3CDTF">2017-11-08T06:04:06Z</dcterms:created>
  <dcterms:modified xsi:type="dcterms:W3CDTF">2020-11-13T11:56:12Z</dcterms:modified>
</cp:coreProperties>
</file>