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8" i="1" l="1"/>
  <c r="D8" i="1"/>
  <c r="B8" i="1"/>
  <c r="C14" i="1"/>
  <c r="C15" i="1"/>
  <c r="B11" i="1"/>
  <c r="B16" i="1"/>
  <c r="B15" i="1"/>
  <c r="C11" i="1"/>
  <c r="C16" i="1"/>
  <c r="D16" i="1"/>
  <c r="D15" i="1"/>
  <c r="D14" i="1" s="1"/>
  <c r="D11" i="1"/>
  <c r="B14" i="1" l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<sst xmlns="http://schemas.openxmlformats.org/spreadsheetml/2006/main" count="17" uniqueCount="17">
  <si>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</si>
  <si>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</si>
  <si>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</si>
  <si>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</si>
  <si>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</si>
  <si>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</si>
  <si>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</si>
  <si>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</si>
  <si>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</si>
  <si>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</si>
  <si>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</si>
  <si>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</si>
  <si>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>2020 год</t>
  </si>
  <si>
    <t xml:space="preserve"> </t>
  </si>
  <si>
    <t>Программа внутренних муниципальных заимствований Лискинского муниципального района на 2019 и плановый период 2020-2021 годов</t>
  </si>
  <si>
    <t>2021 год</t>
  </si>
  <si>
    <t xml:space="preserve">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</si>
</sst>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Normal="100" workbookViewId="0">
      <selection activeCell="C19" sqref="C19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162.6" customHeight="1" x14ac:dyDescent="0.3">
      <c r="A1" s="17" t="s">
        <v>16</v>
      </c>
      <c r="B1" s="17"/>
      <c r="C1" s="17"/>
      <c r="D1" s="17"/>
    </row>
    <row r="3" spans="1:4" ht="40.5" customHeight="1" x14ac:dyDescent="0.3">
      <c r="A3" s="12" t="s">
        <v>14</v>
      </c>
      <c r="B3" s="12"/>
      <c r="C3" s="12"/>
      <c r="D3" s="12"/>
    </row>
    <row r="5" spans="1:4" ht="15" thickBot="1" x14ac:dyDescent="0.35"/>
    <row r="6" spans="1:4" s="1" customFormat="1" ht="16.8" x14ac:dyDescent="0.3">
      <c r="A6" s="15" t="s">
        <v>11</v>
      </c>
      <c r="B6" s="13" t="s">
        <v>10</v>
      </c>
      <c r="C6" s="13"/>
      <c r="D6" s="14"/>
    </row>
    <row r="7" spans="1:4" s="1" customFormat="1" ht="16.8" x14ac:dyDescent="0.3">
      <c r="A7" s="16"/>
      <c r="B7" s="2" t="s">
        <v>9</v>
      </c>
      <c r="C7" s="2" t="s">
        <v>12</v>
      </c>
      <c r="D7" s="2" t="s">
        <v>15</v>
      </c>
    </row>
    <row r="8" spans="1:4" ht="20.25" customHeight="1" x14ac:dyDescent="0.3">
      <c r="A8" s="5" t="s">
        <v>0</v>
      </c>
      <c r="B8" s="6">
        <f>SUM(B9+(B10))</f>
        <v>49021</v>
      </c>
      <c r="C8" s="6">
        <f t="shared" ref="C8:D8" si="0">SUM(C9+(C10))</f>
        <v>351.19999999999709</v>
      </c>
      <c r="D8" s="6">
        <f t="shared" si="0"/>
        <v>6063.3000000000029</v>
      </c>
    </row>
    <row r="9" spans="1:4" ht="31.2" x14ac:dyDescent="0.3">
      <c r="A9" s="3" t="s">
        <v>1</v>
      </c>
      <c r="B9" s="11">
        <v>114021</v>
      </c>
      <c r="C9" s="8">
        <v>114372.2</v>
      </c>
      <c r="D9" s="9">
        <v>120435.5</v>
      </c>
    </row>
    <row r="10" spans="1:4" ht="46.8" x14ac:dyDescent="0.3">
      <c r="A10" s="3" t="s">
        <v>2</v>
      </c>
      <c r="B10" s="11">
        <v>-65000</v>
      </c>
      <c r="C10" s="8">
        <v>-114021</v>
      </c>
      <c r="D10" s="9">
        <v>-114372.2</v>
      </c>
    </row>
    <row r="11" spans="1:4" ht="53.25" customHeight="1" x14ac:dyDescent="0.3">
      <c r="A11" s="5" t="s">
        <v>3</v>
      </c>
      <c r="B11" s="6">
        <f>B13+B12</f>
        <v>-7183.7</v>
      </c>
      <c r="C11" s="6">
        <f>-SUM(C12-C13)</f>
        <v>0</v>
      </c>
      <c r="D11" s="7">
        <f>SUM(D12-D13)</f>
        <v>0</v>
      </c>
    </row>
    <row r="12" spans="1:4" ht="46.8" x14ac:dyDescent="0.3">
      <c r="A12" s="3" t="s">
        <v>4</v>
      </c>
      <c r="B12" s="11">
        <v>0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-7183.7</v>
      </c>
      <c r="C13" s="11">
        <v>0</v>
      </c>
      <c r="D13" s="9">
        <v>0</v>
      </c>
    </row>
    <row r="14" spans="1:4" ht="62.4" x14ac:dyDescent="0.3">
      <c r="A14" s="5" t="s">
        <v>6</v>
      </c>
      <c r="B14" s="6">
        <f>SUM(B15+(B16))</f>
        <v>41837.300000000003</v>
      </c>
      <c r="C14" s="6">
        <f t="shared" ref="C14:D14" si="1">SUM(C15+(C16))</f>
        <v>351.19999999999709</v>
      </c>
      <c r="D14" s="6">
        <f t="shared" si="1"/>
        <v>6063.3000000000029</v>
      </c>
    </row>
    <row r="15" spans="1:4" ht="15.6" x14ac:dyDescent="0.3">
      <c r="A15" s="3" t="s">
        <v>7</v>
      </c>
      <c r="B15" s="8">
        <f>B9+B12</f>
        <v>114021</v>
      </c>
      <c r="C15" s="8">
        <f>C9-C12</f>
        <v>114372.2</v>
      </c>
      <c r="D15" s="8">
        <f t="shared" ref="C15:D16" si="2">D9+D12</f>
        <v>120435.5</v>
      </c>
    </row>
    <row r="16" spans="1:4" ht="16.2" thickBot="1" x14ac:dyDescent="0.35">
      <c r="A16" s="4" t="s">
        <v>8</v>
      </c>
      <c r="B16" s="10">
        <f>B10+B13</f>
        <v>-72183.7</v>
      </c>
      <c r="C16" s="10">
        <f t="shared" si="2"/>
        <v>-114021</v>
      </c>
      <c r="D16" s="10">
        <f t="shared" si="2"/>
        <v>-114372.2</v>
      </c>
    </row>
    <row r="21" spans="3:3" x14ac:dyDescent="0.3">
      <c r="C21" t="s">
        <v>13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2018-11-06T13:10:05Z</cp:lastPrinted>
  <dcterms:created xsi:type="dcterms:W3CDTF">2017-12-19T05:17:09Z</dcterms:created>
  <dcterms:modified xsi:type="dcterms:W3CDTF">2018-11-06T13:10:24Z</dcterms:modified>
</cp:coreProperties>
</file>