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Лист1!$A$1:$K$31</definedName>
  </definedNames>
  <calcPr calcId="125725"/>
</workbook>
</file>

<file path=xl/calcChain.xml><?xml version="1.0" encoding="utf-8"?>
<calcChain xmlns="http://schemas.openxmlformats.org/spreadsheetml/2006/main">
  <c r="K24" i="1"/>
  <c r="J24"/>
  <c r="I24"/>
  <c r="H24"/>
  <c r="G24"/>
  <c r="F24"/>
  <c r="E24"/>
  <c r="E30" s="1"/>
  <c r="D24"/>
  <c r="C24"/>
  <c r="K16"/>
  <c r="K22" s="1"/>
  <c r="J16"/>
  <c r="J22" s="1"/>
  <c r="I16"/>
  <c r="I22" s="1"/>
  <c r="H16"/>
  <c r="H22" s="1"/>
  <c r="G16"/>
  <c r="G22" s="1"/>
  <c r="F16"/>
  <c r="F22" s="1"/>
  <c r="E16"/>
  <c r="E22" s="1"/>
  <c r="D16"/>
  <c r="D22" s="1"/>
  <c r="C16"/>
  <c r="C22" s="1"/>
  <c r="K8"/>
  <c r="K14" s="1"/>
  <c r="J8"/>
  <c r="J14" s="1"/>
  <c r="I8"/>
  <c r="I14" s="1"/>
  <c r="H8"/>
  <c r="H14" s="1"/>
  <c r="G8"/>
  <c r="G14" s="1"/>
  <c r="F8"/>
  <c r="F14" s="1"/>
  <c r="E8"/>
  <c r="E14" s="1"/>
  <c r="D8"/>
  <c r="D14" s="1"/>
  <c r="C8"/>
  <c r="C14" s="1"/>
  <c r="D30" l="1"/>
  <c r="F30"/>
  <c r="H30"/>
  <c r="J30"/>
  <c r="C30"/>
  <c r="G30"/>
  <c r="I30"/>
  <c r="K30"/>
</calcChain>
</file>

<file path=xl/sharedStrings.xml><?xml version="1.0" encoding="utf-8"?>
<sst xmlns="http://schemas.openxmlformats.org/spreadsheetml/2006/main" count="60" uniqueCount="33">
  <si>
    <t>№ п/п</t>
  </si>
  <si>
    <t xml:space="preserve">Наименование </t>
  </si>
  <si>
    <t>Отчетный год (2015г.)</t>
  </si>
  <si>
    <t>Текущий год (2016г.)</t>
  </si>
  <si>
    <t>Очередной год (2017г.)</t>
  </si>
  <si>
    <t>Первый год планового периода (2018г.)</t>
  </si>
  <si>
    <t>Второй год планового периода (2019г.)</t>
  </si>
  <si>
    <t>Третий год планового периода (2020г.)</t>
  </si>
  <si>
    <t>Четвертый  год планового периода (2021г.)</t>
  </si>
  <si>
    <t>Пятый год планового периода (2022г.)</t>
  </si>
  <si>
    <t>оценка</t>
  </si>
  <si>
    <t>1.</t>
  </si>
  <si>
    <t>1.1</t>
  </si>
  <si>
    <t>1.2</t>
  </si>
  <si>
    <t>2.</t>
  </si>
  <si>
    <t>Консолидированный бюджет</t>
  </si>
  <si>
    <t>ДОХОДЫ ВСЕГО, втом числе:</t>
  </si>
  <si>
    <t>Налоговые и неналоговые доходы</t>
  </si>
  <si>
    <t>Безвозмездные поступления</t>
  </si>
  <si>
    <t>РАСХОДЫ</t>
  </si>
  <si>
    <t>ДЕФИЦИТ / ПРОФИЦИТ</t>
  </si>
  <si>
    <t>3.</t>
  </si>
  <si>
    <t>Основные показатели консолидированного бюджета на долгосрочный период</t>
  </si>
  <si>
    <t>Районный бюджет</t>
  </si>
  <si>
    <t xml:space="preserve">Бюджет поселений </t>
  </si>
  <si>
    <t>(тыс.рублей)</t>
  </si>
  <si>
    <t>РАСХОДЫ ВСЕГО</t>
  </si>
  <si>
    <t xml:space="preserve">РАСХОДЫ </t>
  </si>
  <si>
    <t>2.1.</t>
  </si>
  <si>
    <t>1.2.1</t>
  </si>
  <si>
    <t>за счет средств из областного бюджета</t>
  </si>
  <si>
    <t>уточненный план</t>
  </si>
  <si>
    <t>Приложение  
к Решению Совета народных депутатов 
Лискинского муниципального района 
Воронежской области"О рассмотрении проекта бюджетного прогноза Лискинского муниципального района на долгосрочный период" от  15 ноября 2016г.№ 65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</si>
</sst>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49" fontId="1" fillId="0" borderId="4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49" fontId="6" fillId="0" borderId="2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49" fontId="6" fillId="0" borderId="5" xfId="0" applyNumberFormat="1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0" fillId="0" borderId="6" xfId="0" applyNumberFormat="1" applyBorder="1"/>
    <xf numFmtId="0" fontId="4" fillId="0" borderId="0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12" fillId="0" borderId="0" xfId="0" applyFont="1"/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1"/>
  <sheetViews>
    <sheetView tabSelected="1" view="pageBreakPreview" zoomScale="60" zoomScaleNormal="63" workbookViewId="0">
      <selection activeCell="I1" sqref="I1:K1"/>
    </sheetView>
  </sheetViews>
  <sheetFormatPr defaultRowHeight="15"/>
  <cols>
    <col min="2" max="2" width="45.7109375" customWidth="1"/>
    <col min="3" max="3" width="20.42578125" customWidth="1"/>
    <col min="4" max="4" width="21.5703125" customWidth="1"/>
    <col min="5" max="5" width="21" customWidth="1"/>
    <col min="6" max="6" width="20.140625" customWidth="1"/>
    <col min="7" max="7" width="24.7109375" customWidth="1"/>
    <col min="8" max="8" width="25.7109375" customWidth="1"/>
    <col min="9" max="9" width="27.28515625" customWidth="1"/>
    <col min="10" max="10" width="26.28515625" customWidth="1"/>
    <col min="11" max="11" width="25.42578125" customWidth="1"/>
  </cols>
  <sheetData>
    <row r="1" spans="1:19" ht="157.5" customHeight="1">
      <c r="A1" s="52"/>
      <c r="B1" s="52"/>
      <c r="C1" s="52"/>
      <c r="D1" s="2"/>
      <c r="E1" s="2"/>
      <c r="F1" s="2"/>
      <c r="G1" s="2"/>
      <c r="H1" s="2"/>
      <c r="I1" s="51" t="s">
        <v>32</v>
      </c>
      <c r="J1" s="51"/>
      <c r="K1" s="51"/>
      <c r="L1" s="1"/>
      <c r="M1" s="1"/>
      <c r="N1" s="1"/>
      <c r="O1" s="1"/>
      <c r="P1" s="1"/>
      <c r="Q1" s="1"/>
      <c r="R1" s="1"/>
      <c r="S1" s="1"/>
    </row>
    <row r="2" spans="1:19" ht="36" customHeight="1">
      <c r="A2" s="1"/>
      <c r="B2" s="50" t="s">
        <v>22</v>
      </c>
      <c r="C2" s="50"/>
      <c r="D2" s="50"/>
      <c r="E2" s="50"/>
      <c r="F2" s="50"/>
      <c r="G2" s="50"/>
      <c r="H2" s="50"/>
      <c r="I2" s="50"/>
      <c r="J2" s="50"/>
      <c r="K2" s="50"/>
      <c r="L2" s="1"/>
      <c r="M2" s="1"/>
      <c r="N2" s="1"/>
      <c r="O2" s="1"/>
      <c r="P2" s="1"/>
      <c r="Q2" s="1"/>
      <c r="R2" s="1"/>
      <c r="S2" s="1"/>
    </row>
    <row r="3" spans="1:19" s="1" customFormat="1" ht="25.5" customHeight="1">
      <c r="B3" s="9"/>
      <c r="C3" s="9"/>
      <c r="D3" s="9"/>
      <c r="E3" s="9"/>
      <c r="F3" s="9"/>
      <c r="G3" s="9"/>
      <c r="H3" s="9"/>
      <c r="I3" s="9"/>
      <c r="J3" s="9"/>
      <c r="K3" s="38" t="s">
        <v>25</v>
      </c>
    </row>
    <row r="4" spans="1:19" ht="27.75" customHeight="1">
      <c r="A4" s="53" t="s">
        <v>0</v>
      </c>
      <c r="B4" s="49" t="s">
        <v>1</v>
      </c>
      <c r="C4" s="49" t="s">
        <v>2</v>
      </c>
      <c r="D4" s="49" t="s">
        <v>3</v>
      </c>
      <c r="E4" s="49"/>
      <c r="F4" s="49" t="s">
        <v>4</v>
      </c>
      <c r="G4" s="49" t="s">
        <v>5</v>
      </c>
      <c r="H4" s="49" t="s">
        <v>6</v>
      </c>
      <c r="I4" s="49" t="s">
        <v>7</v>
      </c>
      <c r="J4" s="49" t="s">
        <v>8</v>
      </c>
      <c r="K4" s="49" t="s">
        <v>9</v>
      </c>
      <c r="L4" s="1"/>
      <c r="M4" s="1"/>
      <c r="N4" s="1"/>
      <c r="O4" s="1"/>
      <c r="P4" s="1"/>
      <c r="Q4" s="1"/>
      <c r="R4" s="1"/>
      <c r="S4" s="1"/>
    </row>
    <row r="5" spans="1:19" ht="78.75" customHeight="1">
      <c r="A5" s="53"/>
      <c r="B5" s="49"/>
      <c r="C5" s="49"/>
      <c r="D5" s="43" t="s">
        <v>31</v>
      </c>
      <c r="E5" s="7" t="s">
        <v>10</v>
      </c>
      <c r="F5" s="49"/>
      <c r="G5" s="49"/>
      <c r="H5" s="49"/>
      <c r="I5" s="49"/>
      <c r="J5" s="49"/>
      <c r="K5" s="49"/>
      <c r="L5" s="3"/>
      <c r="M5" s="3"/>
      <c r="N5" s="3"/>
      <c r="O5" s="3"/>
      <c r="P5" s="3"/>
      <c r="Q5" s="3"/>
      <c r="R5" s="3"/>
      <c r="S5" s="3"/>
    </row>
    <row r="6" spans="1:19" ht="15.75">
      <c r="A6" s="10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1"/>
      <c r="M6" s="1"/>
      <c r="N6" s="1"/>
      <c r="O6" s="1"/>
      <c r="P6" s="1"/>
      <c r="Q6" s="1"/>
      <c r="R6" s="1"/>
      <c r="S6" s="1"/>
    </row>
    <row r="7" spans="1:19" s="1" customFormat="1" ht="27" customHeight="1" thickBot="1">
      <c r="A7" s="26"/>
      <c r="B7" s="46" t="s">
        <v>15</v>
      </c>
      <c r="C7" s="46"/>
      <c r="D7" s="46"/>
      <c r="E7" s="46"/>
      <c r="F7" s="46"/>
      <c r="G7" s="46"/>
      <c r="H7" s="46"/>
      <c r="I7" s="46"/>
      <c r="J7" s="46"/>
      <c r="K7" s="46"/>
    </row>
    <row r="8" spans="1:19" s="13" customFormat="1" ht="21">
      <c r="A8" s="28" t="s">
        <v>11</v>
      </c>
      <c r="B8" s="29" t="s">
        <v>16</v>
      </c>
      <c r="C8" s="32">
        <f>SUM(C9:C10)</f>
        <v>2619138.7999999998</v>
      </c>
      <c r="D8" s="32">
        <f t="shared" ref="D8:K8" si="0">SUM(D9:D10)</f>
        <v>2677583.2000000002</v>
      </c>
      <c r="E8" s="32">
        <f t="shared" si="0"/>
        <v>2629620.2000000002</v>
      </c>
      <c r="F8" s="32">
        <f t="shared" si="0"/>
        <v>1750160</v>
      </c>
      <c r="G8" s="32">
        <f t="shared" si="0"/>
        <v>1773105</v>
      </c>
      <c r="H8" s="32">
        <f t="shared" si="0"/>
        <v>1822663</v>
      </c>
      <c r="I8" s="32">
        <f t="shared" si="0"/>
        <v>1869605</v>
      </c>
      <c r="J8" s="32">
        <f t="shared" si="0"/>
        <v>1891975</v>
      </c>
      <c r="K8" s="32">
        <f t="shared" si="0"/>
        <v>1924932</v>
      </c>
    </row>
    <row r="9" spans="1:19" s="16" customFormat="1" ht="30" customHeight="1">
      <c r="A9" s="14" t="s">
        <v>12</v>
      </c>
      <c r="B9" s="15" t="s">
        <v>17</v>
      </c>
      <c r="C9" s="33">
        <v>1132329.3</v>
      </c>
      <c r="D9" s="33">
        <v>1063635</v>
      </c>
      <c r="E9" s="33">
        <v>1015672</v>
      </c>
      <c r="F9" s="33">
        <v>1020158</v>
      </c>
      <c r="G9" s="33">
        <v>1070803</v>
      </c>
      <c r="H9" s="33">
        <v>1120361</v>
      </c>
      <c r="I9" s="33">
        <v>1167303</v>
      </c>
      <c r="J9" s="33">
        <v>1189673</v>
      </c>
      <c r="K9" s="33">
        <v>1222630</v>
      </c>
    </row>
    <row r="10" spans="1:19" s="16" customFormat="1" ht="26.25" customHeight="1">
      <c r="A10" s="14" t="s">
        <v>13</v>
      </c>
      <c r="B10" s="15" t="s">
        <v>18</v>
      </c>
      <c r="C10" s="33">
        <v>1486809.5</v>
      </c>
      <c r="D10" s="33">
        <v>1613948.2</v>
      </c>
      <c r="E10" s="33">
        <v>1613948.2</v>
      </c>
      <c r="F10" s="33">
        <v>730002</v>
      </c>
      <c r="G10" s="33">
        <v>702302</v>
      </c>
      <c r="H10" s="33">
        <v>702302</v>
      </c>
      <c r="I10" s="33">
        <v>702302</v>
      </c>
      <c r="J10" s="33">
        <v>702302</v>
      </c>
      <c r="K10" s="33">
        <v>702302</v>
      </c>
    </row>
    <row r="11" spans="1:19" s="16" customFormat="1" ht="37.5">
      <c r="A11" s="14" t="s">
        <v>29</v>
      </c>
      <c r="B11" s="42" t="s">
        <v>30</v>
      </c>
      <c r="C11" s="39">
        <v>1187654</v>
      </c>
      <c r="D11" s="39">
        <v>1575540.1</v>
      </c>
      <c r="E11" s="39">
        <v>1575540.1</v>
      </c>
      <c r="F11" s="39">
        <v>688102</v>
      </c>
      <c r="G11" s="39">
        <v>688102</v>
      </c>
      <c r="H11" s="39">
        <v>688102</v>
      </c>
      <c r="I11" s="39">
        <v>688102</v>
      </c>
      <c r="J11" s="39">
        <v>688102</v>
      </c>
      <c r="K11" s="39">
        <v>688102</v>
      </c>
    </row>
    <row r="12" spans="1:19" s="13" customFormat="1" ht="21">
      <c r="A12" s="11" t="s">
        <v>14</v>
      </c>
      <c r="B12" s="12" t="s">
        <v>19</v>
      </c>
      <c r="C12" s="34">
        <v>2655762.7000000002</v>
      </c>
      <c r="D12" s="34">
        <v>3053167.4</v>
      </c>
      <c r="E12" s="34">
        <v>3029307.4</v>
      </c>
      <c r="F12" s="34">
        <v>1758521.7</v>
      </c>
      <c r="G12" s="34">
        <v>1789176</v>
      </c>
      <c r="H12" s="34">
        <v>1775376.2</v>
      </c>
      <c r="I12" s="34">
        <v>1823366</v>
      </c>
      <c r="J12" s="34">
        <v>1842233</v>
      </c>
      <c r="K12" s="34">
        <v>1869742</v>
      </c>
    </row>
    <row r="13" spans="1:19" s="41" customFormat="1" ht="37.5">
      <c r="A13" s="40" t="s">
        <v>28</v>
      </c>
      <c r="B13" s="42" t="s">
        <v>30</v>
      </c>
      <c r="C13" s="44">
        <v>1187654</v>
      </c>
      <c r="D13" s="44">
        <v>1575540.1</v>
      </c>
      <c r="E13" s="44">
        <v>1575540.1</v>
      </c>
      <c r="F13" s="44">
        <v>688102</v>
      </c>
      <c r="G13" s="44">
        <v>688102</v>
      </c>
      <c r="H13" s="44">
        <v>688102</v>
      </c>
      <c r="I13" s="44">
        <v>688102</v>
      </c>
      <c r="J13" s="44">
        <v>688102</v>
      </c>
      <c r="K13" s="44">
        <v>688102</v>
      </c>
    </row>
    <row r="14" spans="1:19" s="13" customFormat="1" ht="21.75" thickBot="1">
      <c r="A14" s="30" t="s">
        <v>21</v>
      </c>
      <c r="B14" s="31" t="s">
        <v>20</v>
      </c>
      <c r="C14" s="35">
        <f>SUM(C8-C12)</f>
        <v>-36623.900000000373</v>
      </c>
      <c r="D14" s="35">
        <f t="shared" ref="D14:K14" si="1">SUM(D8-D12)</f>
        <v>-375584.19999999972</v>
      </c>
      <c r="E14" s="35">
        <f t="shared" si="1"/>
        <v>-399687.19999999972</v>
      </c>
      <c r="F14" s="35">
        <f t="shared" si="1"/>
        <v>-8361.6999999999534</v>
      </c>
      <c r="G14" s="35">
        <f t="shared" si="1"/>
        <v>-16071</v>
      </c>
      <c r="H14" s="35">
        <f t="shared" si="1"/>
        <v>47286.800000000047</v>
      </c>
      <c r="I14" s="35">
        <f t="shared" si="1"/>
        <v>46239</v>
      </c>
      <c r="J14" s="35">
        <f t="shared" si="1"/>
        <v>49742</v>
      </c>
      <c r="K14" s="35">
        <f t="shared" si="1"/>
        <v>55190</v>
      </c>
    </row>
    <row r="15" spans="1:19" s="13" customFormat="1" ht="36" customHeight="1" thickBot="1">
      <c r="A15" s="27"/>
      <c r="B15" s="47" t="s">
        <v>23</v>
      </c>
      <c r="C15" s="47"/>
      <c r="D15" s="47"/>
      <c r="E15" s="47"/>
      <c r="F15" s="47"/>
      <c r="G15" s="47"/>
      <c r="H15" s="47"/>
      <c r="I15" s="47"/>
      <c r="J15" s="47"/>
      <c r="K15" s="47"/>
    </row>
    <row r="16" spans="1:19" s="17" customFormat="1" ht="21">
      <c r="A16" s="18" t="s">
        <v>11</v>
      </c>
      <c r="B16" s="19" t="s">
        <v>16</v>
      </c>
      <c r="C16" s="36">
        <f>SUM(C17:C18)</f>
        <v>1748743.7000000002</v>
      </c>
      <c r="D16" s="36">
        <f t="shared" ref="D16" si="2">SUM(D17:D18)</f>
        <v>1922394.3</v>
      </c>
      <c r="E16" s="36">
        <f t="shared" ref="E16" si="3">SUM(E17:E18)</f>
        <v>1981791</v>
      </c>
      <c r="F16" s="36">
        <f t="shared" ref="F16" si="4">SUM(F17:F18)</f>
        <v>1463749</v>
      </c>
      <c r="G16" s="36">
        <f t="shared" ref="G16" si="5">SUM(G17:G18)</f>
        <v>1476076</v>
      </c>
      <c r="H16" s="36">
        <f t="shared" ref="H16" si="6">SUM(H17:H18)</f>
        <v>1517021</v>
      </c>
      <c r="I16" s="36">
        <f t="shared" ref="I16" si="7">SUM(I17:I18)</f>
        <v>1537439</v>
      </c>
      <c r="J16" s="36">
        <f t="shared" ref="J16" si="8">SUM(J17:J18)</f>
        <v>1554182</v>
      </c>
      <c r="K16" s="36">
        <f t="shared" ref="K16" si="9">SUM(K17:K18)</f>
        <v>1566990</v>
      </c>
    </row>
    <row r="17" spans="1:19" s="16" customFormat="1" ht="20.25">
      <c r="A17" s="14" t="s">
        <v>12</v>
      </c>
      <c r="B17" s="15" t="s">
        <v>17</v>
      </c>
      <c r="C17" s="45">
        <v>772252.3</v>
      </c>
      <c r="D17" s="45">
        <v>706127</v>
      </c>
      <c r="E17" s="45">
        <v>682024</v>
      </c>
      <c r="F17" s="45">
        <v>735747</v>
      </c>
      <c r="G17" s="45">
        <v>775774</v>
      </c>
      <c r="H17" s="45">
        <v>816719</v>
      </c>
      <c r="I17" s="45">
        <v>837137</v>
      </c>
      <c r="J17" s="45">
        <v>853880</v>
      </c>
      <c r="K17" s="45">
        <v>866688</v>
      </c>
    </row>
    <row r="18" spans="1:19" s="16" customFormat="1" ht="20.25">
      <c r="A18" s="14" t="s">
        <v>13</v>
      </c>
      <c r="B18" s="15" t="s">
        <v>18</v>
      </c>
      <c r="C18" s="45">
        <v>976491.4</v>
      </c>
      <c r="D18" s="45">
        <v>1216267.3</v>
      </c>
      <c r="E18" s="45">
        <v>1299767</v>
      </c>
      <c r="F18" s="45">
        <v>728002</v>
      </c>
      <c r="G18" s="45">
        <v>700302</v>
      </c>
      <c r="H18" s="45">
        <v>700302</v>
      </c>
      <c r="I18" s="45">
        <v>700302</v>
      </c>
      <c r="J18" s="45">
        <v>700302</v>
      </c>
      <c r="K18" s="45">
        <v>700302</v>
      </c>
    </row>
    <row r="19" spans="1:19" s="16" customFormat="1" ht="37.5">
      <c r="A19" s="14" t="s">
        <v>29</v>
      </c>
      <c r="B19" s="42" t="s">
        <v>30</v>
      </c>
      <c r="C19" s="45">
        <v>944392.8</v>
      </c>
      <c r="D19" s="44">
        <v>1181727.3</v>
      </c>
      <c r="E19" s="44">
        <v>1181727</v>
      </c>
      <c r="F19" s="44">
        <v>688102</v>
      </c>
      <c r="G19" s="44">
        <v>688102</v>
      </c>
      <c r="H19" s="44">
        <v>688102</v>
      </c>
      <c r="I19" s="44">
        <v>688102</v>
      </c>
      <c r="J19" s="44">
        <v>688102</v>
      </c>
      <c r="K19" s="44">
        <v>688102</v>
      </c>
    </row>
    <row r="20" spans="1:19" s="13" customFormat="1" ht="21">
      <c r="A20" s="5" t="s">
        <v>14</v>
      </c>
      <c r="B20" s="6" t="s">
        <v>27</v>
      </c>
      <c r="C20" s="8">
        <v>1829874.2</v>
      </c>
      <c r="D20" s="8">
        <v>2266303.7000000002</v>
      </c>
      <c r="E20" s="8">
        <v>2266303.7000000002</v>
      </c>
      <c r="F20" s="8">
        <v>1471186.7</v>
      </c>
      <c r="G20" s="8">
        <v>1491177</v>
      </c>
      <c r="H20" s="8">
        <v>1468832.2</v>
      </c>
      <c r="I20" s="8">
        <v>1490300</v>
      </c>
      <c r="J20" s="8">
        <v>1503540</v>
      </c>
      <c r="K20" s="8">
        <v>1510900</v>
      </c>
      <c r="L20" s="17"/>
      <c r="M20" s="17"/>
      <c r="N20" s="17"/>
      <c r="O20" s="17"/>
      <c r="P20" s="17"/>
      <c r="Q20" s="17"/>
      <c r="R20" s="17"/>
      <c r="S20" s="17"/>
    </row>
    <row r="21" spans="1:19" s="41" customFormat="1" ht="37.5">
      <c r="A21" s="40" t="s">
        <v>28</v>
      </c>
      <c r="B21" s="42" t="s">
        <v>30</v>
      </c>
      <c r="C21" s="44">
        <v>944392.8</v>
      </c>
      <c r="D21" s="44">
        <v>1181727.3</v>
      </c>
      <c r="E21" s="44">
        <v>1187727.3</v>
      </c>
      <c r="F21" s="44">
        <v>688102</v>
      </c>
      <c r="G21" s="44">
        <v>688102</v>
      </c>
      <c r="H21" s="44">
        <v>688102</v>
      </c>
      <c r="I21" s="44">
        <v>688102</v>
      </c>
      <c r="J21" s="44">
        <v>688102</v>
      </c>
      <c r="K21" s="44">
        <v>688102</v>
      </c>
    </row>
    <row r="22" spans="1:19" s="17" customFormat="1" ht="34.5" customHeight="1" thickBot="1">
      <c r="A22" s="23" t="s">
        <v>21</v>
      </c>
      <c r="B22" s="24" t="s">
        <v>20</v>
      </c>
      <c r="C22" s="25">
        <f>SUM(C16-C20)</f>
        <v>-81130.499999999767</v>
      </c>
      <c r="D22" s="25">
        <f t="shared" ref="D22:K22" si="10">SUM(D16-D20)</f>
        <v>-343909.40000000014</v>
      </c>
      <c r="E22" s="25">
        <f t="shared" si="10"/>
        <v>-284512.70000000019</v>
      </c>
      <c r="F22" s="25">
        <f t="shared" si="10"/>
        <v>-7437.6999999999534</v>
      </c>
      <c r="G22" s="25">
        <f t="shared" si="10"/>
        <v>-15101</v>
      </c>
      <c r="H22" s="25">
        <f t="shared" si="10"/>
        <v>48188.800000000047</v>
      </c>
      <c r="I22" s="25">
        <f t="shared" si="10"/>
        <v>47139</v>
      </c>
      <c r="J22" s="25">
        <f t="shared" si="10"/>
        <v>50642</v>
      </c>
      <c r="K22" s="25">
        <f t="shared" si="10"/>
        <v>56090</v>
      </c>
    </row>
    <row r="23" spans="1:19" ht="48" customHeight="1" thickBot="1">
      <c r="A23" s="22"/>
      <c r="B23" s="48" t="s">
        <v>24</v>
      </c>
      <c r="C23" s="48"/>
      <c r="D23" s="48"/>
      <c r="E23" s="48"/>
      <c r="F23" s="48"/>
      <c r="G23" s="48"/>
      <c r="H23" s="48"/>
      <c r="I23" s="48"/>
      <c r="J23" s="48"/>
      <c r="K23" s="48"/>
    </row>
    <row r="24" spans="1:19" s="17" customFormat="1" ht="21">
      <c r="A24" s="18" t="s">
        <v>11</v>
      </c>
      <c r="B24" s="19" t="s">
        <v>16</v>
      </c>
      <c r="C24" s="36">
        <f>SUM(C25:C26)</f>
        <v>1019323</v>
      </c>
      <c r="D24" s="36">
        <f t="shared" ref="D24" si="11">SUM(D25:D26)</f>
        <v>1055191</v>
      </c>
      <c r="E24" s="36">
        <f t="shared" ref="E24" si="12">SUM(E25:E26)</f>
        <v>1031331</v>
      </c>
      <c r="F24" s="36">
        <f t="shared" ref="F24" si="13">SUM(F25:F26)</f>
        <v>448839</v>
      </c>
      <c r="G24" s="36">
        <f t="shared" ref="G24" si="14">SUM(G25:G26)</f>
        <v>453604</v>
      </c>
      <c r="H24" s="36">
        <f t="shared" ref="H24" si="15">SUM(H25:H26)</f>
        <v>467868</v>
      </c>
      <c r="I24" s="36">
        <f t="shared" ref="I24" si="16">SUM(I25:I26)</f>
        <v>494392</v>
      </c>
      <c r="J24" s="36">
        <f t="shared" ref="J24" si="17">SUM(J25:J26)</f>
        <v>500019</v>
      </c>
      <c r="K24" s="36">
        <f t="shared" ref="K24" si="18">SUM(K25:K26)</f>
        <v>520168</v>
      </c>
    </row>
    <row r="25" spans="1:19" s="16" customFormat="1" ht="27.75" customHeight="1">
      <c r="A25" s="14" t="s">
        <v>12</v>
      </c>
      <c r="B25" s="15" t="s">
        <v>17</v>
      </c>
      <c r="C25" s="45">
        <v>360077</v>
      </c>
      <c r="D25" s="45">
        <v>357508</v>
      </c>
      <c r="E25" s="45">
        <v>333648</v>
      </c>
      <c r="F25" s="45">
        <v>284411</v>
      </c>
      <c r="G25" s="45">
        <v>295029</v>
      </c>
      <c r="H25" s="45">
        <v>303642</v>
      </c>
      <c r="I25" s="45">
        <v>330166</v>
      </c>
      <c r="J25" s="45">
        <v>335793</v>
      </c>
      <c r="K25" s="45">
        <v>355942</v>
      </c>
    </row>
    <row r="26" spans="1:19" s="16" customFormat="1" ht="24.75" customHeight="1">
      <c r="A26" s="14" t="s">
        <v>13</v>
      </c>
      <c r="B26" s="15" t="s">
        <v>18</v>
      </c>
      <c r="C26" s="45">
        <v>659246</v>
      </c>
      <c r="D26" s="45">
        <v>697683</v>
      </c>
      <c r="E26" s="45">
        <v>697683</v>
      </c>
      <c r="F26" s="45">
        <v>164428</v>
      </c>
      <c r="G26" s="45">
        <v>158575</v>
      </c>
      <c r="H26" s="45">
        <v>164226</v>
      </c>
      <c r="I26" s="45">
        <v>164226</v>
      </c>
      <c r="J26" s="45">
        <v>164226</v>
      </c>
      <c r="K26" s="45">
        <v>164226</v>
      </c>
    </row>
    <row r="27" spans="1:19" s="16" customFormat="1" ht="37.5">
      <c r="A27" s="14" t="s">
        <v>29</v>
      </c>
      <c r="B27" s="42" t="s">
        <v>30</v>
      </c>
      <c r="C27" s="45">
        <v>243261.2</v>
      </c>
      <c r="D27" s="45">
        <v>407290.8</v>
      </c>
      <c r="E27" s="45">
        <v>407290.8</v>
      </c>
      <c r="F27" s="45">
        <v>13478</v>
      </c>
      <c r="G27" s="45">
        <v>13478</v>
      </c>
      <c r="H27" s="45">
        <v>13478</v>
      </c>
      <c r="I27" s="45">
        <v>13478</v>
      </c>
      <c r="J27" s="45">
        <v>13478</v>
      </c>
      <c r="K27" s="45">
        <v>13478</v>
      </c>
    </row>
    <row r="28" spans="1:19" s="13" customFormat="1" ht="21">
      <c r="A28" s="5" t="s">
        <v>14</v>
      </c>
      <c r="B28" s="6" t="s">
        <v>26</v>
      </c>
      <c r="C28" s="8">
        <v>974816.3</v>
      </c>
      <c r="D28" s="8">
        <v>1083176.3</v>
      </c>
      <c r="E28" s="8">
        <v>1059316.3</v>
      </c>
      <c r="F28" s="8">
        <v>449763</v>
      </c>
      <c r="G28" s="8">
        <v>454574</v>
      </c>
      <c r="H28" s="8">
        <v>468770</v>
      </c>
      <c r="I28" s="8">
        <v>495292</v>
      </c>
      <c r="J28" s="8">
        <v>500919</v>
      </c>
      <c r="K28" s="8">
        <v>521068</v>
      </c>
      <c r="L28" s="17"/>
      <c r="M28" s="17"/>
      <c r="N28" s="17"/>
      <c r="O28" s="17"/>
      <c r="P28" s="17"/>
      <c r="Q28" s="17"/>
      <c r="R28" s="17"/>
      <c r="S28" s="17"/>
    </row>
    <row r="29" spans="1:19" s="41" customFormat="1" ht="37.5">
      <c r="A29" s="40" t="s">
        <v>28</v>
      </c>
      <c r="B29" s="42" t="s">
        <v>30</v>
      </c>
      <c r="C29" s="44">
        <v>243261.2</v>
      </c>
      <c r="D29" s="44">
        <v>407290.8</v>
      </c>
      <c r="E29" s="44">
        <v>407290.8</v>
      </c>
      <c r="F29" s="44">
        <v>13478</v>
      </c>
      <c r="G29" s="44">
        <v>13478</v>
      </c>
      <c r="H29" s="44">
        <v>13478</v>
      </c>
      <c r="I29" s="44">
        <v>13478</v>
      </c>
      <c r="J29" s="44">
        <v>13478</v>
      </c>
      <c r="K29" s="44">
        <v>13478</v>
      </c>
    </row>
    <row r="30" spans="1:19" s="17" customFormat="1" ht="21">
      <c r="A30" s="5" t="s">
        <v>21</v>
      </c>
      <c r="B30" s="6" t="s">
        <v>20</v>
      </c>
      <c r="C30" s="8">
        <f>SUM(C24-C28)</f>
        <v>44506.699999999953</v>
      </c>
      <c r="D30" s="8">
        <f t="shared" ref="D30:K30" si="19">SUM(D24-D28)</f>
        <v>-27985.300000000047</v>
      </c>
      <c r="E30" s="8">
        <f t="shared" si="19"/>
        <v>-27985.300000000047</v>
      </c>
      <c r="F30" s="8">
        <f t="shared" si="19"/>
        <v>-924</v>
      </c>
      <c r="G30" s="8">
        <f t="shared" si="19"/>
        <v>-970</v>
      </c>
      <c r="H30" s="8">
        <f t="shared" si="19"/>
        <v>-902</v>
      </c>
      <c r="I30" s="8">
        <f t="shared" si="19"/>
        <v>-900</v>
      </c>
      <c r="J30" s="8">
        <f t="shared" si="19"/>
        <v>-900</v>
      </c>
      <c r="K30" s="8">
        <f t="shared" si="19"/>
        <v>-900</v>
      </c>
    </row>
    <row r="31" spans="1:19" ht="15.75" thickBot="1">
      <c r="A31" s="20"/>
      <c r="B31" s="21"/>
      <c r="C31" s="37"/>
      <c r="D31" s="37"/>
      <c r="E31" s="37"/>
      <c r="F31" s="37"/>
      <c r="G31" s="37"/>
      <c r="H31" s="37"/>
      <c r="I31" s="37"/>
      <c r="J31" s="37"/>
      <c r="K31" s="37"/>
    </row>
  </sheetData>
  <mergeCells count="16">
    <mergeCell ref="I1:K1"/>
    <mergeCell ref="A1:C1"/>
    <mergeCell ref="A4:A5"/>
    <mergeCell ref="F4:F5"/>
    <mergeCell ref="G4:G5"/>
    <mergeCell ref="H4:H5"/>
    <mergeCell ref="B7:K7"/>
    <mergeCell ref="B15:K15"/>
    <mergeCell ref="B23:K23"/>
    <mergeCell ref="K4:K5"/>
    <mergeCell ref="B2:K2"/>
    <mergeCell ref="C4:C5"/>
    <mergeCell ref="D4:E4"/>
    <mergeCell ref="B4:B5"/>
    <mergeCell ref="J4:J5"/>
    <mergeCell ref="I4:I5"/>
  </mergeCells>
  <pageMargins left="0.25" right="0.25" top="0.24" bottom="0.27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2016-11-02T10:53:45Z</cp:lastPrinted>
  <dcterms:created xsi:type="dcterms:W3CDTF">2016-10-19T06:49:45Z</dcterms:created>
  <dcterms:modified xsi:type="dcterms:W3CDTF">2016-11-23T07:08:35Z</dcterms:modified>
</cp:coreProperties>
</file>