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8" windowWidth="19932" windowHeight="78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1" i="1" l="1"/>
  <c r="F10" i="1" l="1"/>
  <c r="E17" i="1" l="1"/>
  <c r="F17" i="1"/>
  <c r="E10" i="1"/>
  <c r="D17" i="1" l="1"/>
  <c r="E14" i="1"/>
  <c r="F14" i="1"/>
  <c r="D14" i="1"/>
  <c r="F22" i="1" l="1"/>
  <c r="E20" i="1"/>
  <c r="F27" i="1"/>
  <c r="E27" i="1"/>
  <c r="D27" i="1"/>
  <c r="F25" i="1"/>
  <c r="E25" i="1"/>
  <c r="D25" i="1"/>
  <c r="E22" i="1"/>
  <c r="D22" i="1"/>
  <c r="F20" i="1"/>
  <c r="D20" i="1"/>
  <c r="F16" i="1"/>
  <c r="E16" i="1"/>
  <c r="D16" i="1"/>
  <c r="F13" i="1"/>
  <c r="E13" i="1"/>
  <c r="D13" i="1"/>
  <c r="D10" i="1"/>
  <c r="E8" i="1"/>
  <c r="F8" i="1"/>
  <c r="D8" i="1"/>
  <c r="D12" i="1" l="1"/>
  <c r="E24" i="1"/>
  <c r="F12" i="1"/>
  <c r="D24" i="1"/>
  <c r="F24" i="1"/>
  <c r="E12" i="1"/>
  <c r="D7" i="1"/>
  <c r="F7" i="1"/>
  <c r="F19" i="1"/>
  <c r="E7" i="1"/>
  <c r="E19" i="1"/>
  <c r="D19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<sst xmlns="http://schemas.openxmlformats.org/spreadsheetml/2006/main" count="52" uniqueCount="51">
  <si>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</si>
  <si>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</si>
  <si>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</si>
  <si>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</si>
  <si>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</si>
  <si>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</si>
  <si>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</si>
  <si>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</si>
  <si>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</si>
  <si>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</si>
  <si>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</si>
  <si>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</si>
  <si>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</si>
  <si>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</si>
  <si>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</si>
  <si>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</si>
  <si>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</si>
  <si>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</si>
  <si>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</si>
  <si>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</si>
  <si>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</si>
  <si>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</si>
  <si>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</si>
  <si>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</si>
  <si>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</si>
  <si>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</si>
  <si>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</si>
  <si>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</si>
  <si>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</si>
  <si>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</si>
  <si>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</si>
  <si>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</si>
  <si>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</si>
  <si>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</si>
  <si>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</si>
  <si>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</si>
  <si>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</si>
  <si>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</si>
  <si>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</si>
  <si>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</si>
  <si>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2022 год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</si>
  <si>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</si>
  <si>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</si>
  <si>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</si>
  <si>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</si>
  <si>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</si>
  <si>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2023 год</t>
  </si>
  <si>
    <t xml:space="preserve">Источники внутреннего финансирования дефицита 
районного бюджета на 2022 год и плановый период 2023 и 2024 годов                     </t>
  </si>
  <si>
    <t>2024 год</t>
  </si>
  <si>
    <t>Бюджетные кредиты из других бюджетов бюджетной системы Российской Федерации</t>
  </si>
  <si>
    <t>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__________________________2022г. № ______                                                                                                                                                                                                                           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2022 год и на плановый период 2023 и 2024 годов"  
  от  28 декабря 2021г.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</si>
</sst>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D22" sqref="D22"/>
    </sheetView>
  </sheetViews>
  <sheetFormatPr defaultRowHeight="14.4" x14ac:dyDescent="0.3"/>
  <cols>
    <col min="1" max="1" width="2.88671875" customWidth="1"/>
    <col min="2" max="2" width="50.6640625" customWidth="1"/>
    <col min="3" max="3" width="27" customWidth="1"/>
    <col min="4" max="4" width="15.88671875" customWidth="1"/>
    <col min="5" max="5" width="15.109375" customWidth="1"/>
    <col min="6" max="6" width="15.88671875" customWidth="1"/>
  </cols>
  <sheetData>
    <row r="1" spans="1:6" ht="257.39999999999998" customHeight="1" x14ac:dyDescent="0.3">
      <c r="A1" s="14" t="s">
        <v>50</v>
      </c>
      <c r="B1" s="15"/>
      <c r="C1" s="15"/>
      <c r="D1" s="15"/>
      <c r="E1" s="15"/>
      <c r="F1" s="15"/>
    </row>
    <row r="2" spans="1:6" ht="42" customHeight="1" x14ac:dyDescent="0.3">
      <c r="A2" s="16" t="s">
        <v>47</v>
      </c>
      <c r="B2" s="17"/>
      <c r="C2" s="17"/>
      <c r="D2" s="17"/>
      <c r="E2" s="17"/>
      <c r="F2" s="17"/>
    </row>
    <row r="3" spans="1:6" ht="8.4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12" t="s">
        <v>0</v>
      </c>
      <c r="B4" s="2" t="s">
        <v>1</v>
      </c>
      <c r="C4" s="2" t="s">
        <v>2</v>
      </c>
      <c r="D4" s="2" t="s">
        <v>40</v>
      </c>
      <c r="E4" s="2" t="s">
        <v>46</v>
      </c>
      <c r="F4" s="2" t="s">
        <v>48</v>
      </c>
    </row>
    <row r="5" spans="1:6" ht="17.399999999999999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2.2" x14ac:dyDescent="0.3">
      <c r="A6" s="2"/>
      <c r="B6" s="5" t="s">
        <v>3</v>
      </c>
      <c r="C6" s="6" t="s">
        <v>4</v>
      </c>
      <c r="D6" s="7">
        <f>SUM(D7+D12+D19+D24)</f>
        <v>528828.99999999965</v>
      </c>
      <c r="E6" s="7">
        <f t="shared" ref="E6:F6" si="0">SUM(E7+E12+E19+E24)</f>
        <v>99671.6</v>
      </c>
      <c r="F6" s="7">
        <f t="shared" si="0"/>
        <v>35671.5</v>
      </c>
    </row>
    <row r="7" spans="1:6" ht="34.799999999999997" x14ac:dyDescent="0.3">
      <c r="A7" s="13">
        <v>1</v>
      </c>
      <c r="B7" s="5" t="s">
        <v>5</v>
      </c>
      <c r="C7" s="6" t="s">
        <v>6</v>
      </c>
      <c r="D7" s="7">
        <f>SUM(D8+D10)</f>
        <v>30464.400000000001</v>
      </c>
      <c r="E7" s="7">
        <f t="shared" ref="E7:F7" si="1">SUM(E8+E10)</f>
        <v>99671.6</v>
      </c>
      <c r="F7" s="7">
        <f t="shared" si="1"/>
        <v>35671.5</v>
      </c>
    </row>
    <row r="8" spans="1:6" ht="54" x14ac:dyDescent="0.3">
      <c r="A8" s="13"/>
      <c r="B8" s="8" t="s">
        <v>42</v>
      </c>
      <c r="C8" s="9" t="s">
        <v>7</v>
      </c>
      <c r="D8" s="10">
        <f>SUM(D9)</f>
        <v>65464.4</v>
      </c>
      <c r="E8" s="10">
        <f>SUM(E9)</f>
        <v>165136</v>
      </c>
      <c r="F8" s="10">
        <f t="shared" ref="F8" si="2">SUM(F9)</f>
        <v>200807.5</v>
      </c>
    </row>
    <row r="9" spans="1:6" ht="72" x14ac:dyDescent="0.3">
      <c r="A9" s="13"/>
      <c r="B9" s="8" t="s">
        <v>43</v>
      </c>
      <c r="C9" s="9" t="s">
        <v>8</v>
      </c>
      <c r="D9" s="10">
        <v>65464.4</v>
      </c>
      <c r="E9" s="10">
        <v>165136</v>
      </c>
      <c r="F9" s="10">
        <v>200807.5</v>
      </c>
    </row>
    <row r="10" spans="1:6" ht="54" x14ac:dyDescent="0.3">
      <c r="A10" s="13"/>
      <c r="B10" s="8" t="s">
        <v>9</v>
      </c>
      <c r="C10" s="9" t="s">
        <v>10</v>
      </c>
      <c r="D10" s="10">
        <f>SUM(D11)</f>
        <v>-35000</v>
      </c>
      <c r="E10" s="10">
        <f>SUM(E11)</f>
        <v>-65464.4</v>
      </c>
      <c r="F10" s="10">
        <f>SUM(F11)</f>
        <v>-165136</v>
      </c>
    </row>
    <row r="11" spans="1:6" ht="72" x14ac:dyDescent="0.3">
      <c r="A11" s="13"/>
      <c r="B11" s="8" t="s">
        <v>11</v>
      </c>
      <c r="C11" s="9" t="s">
        <v>12</v>
      </c>
      <c r="D11" s="10">
        <v>-35000</v>
      </c>
      <c r="E11" s="10">
        <v>-65464.4</v>
      </c>
      <c r="F11" s="10">
        <f>-E9</f>
        <v>-165136</v>
      </c>
    </row>
    <row r="12" spans="1:6" ht="52.2" x14ac:dyDescent="0.3">
      <c r="A12" s="13">
        <v>3</v>
      </c>
      <c r="B12" s="5" t="s">
        <v>49</v>
      </c>
      <c r="C12" s="6" t="s">
        <v>13</v>
      </c>
      <c r="D12" s="7">
        <f>SUM(D13+D16)</f>
        <v>0</v>
      </c>
      <c r="E12" s="7">
        <f t="shared" ref="E12:F12" si="3">SUM(E13+E16)</f>
        <v>0</v>
      </c>
      <c r="F12" s="7">
        <f t="shared" si="3"/>
        <v>0</v>
      </c>
    </row>
    <row r="13" spans="1:6" ht="58.95" customHeight="1" x14ac:dyDescent="0.3">
      <c r="A13" s="13"/>
      <c r="B13" s="8" t="s">
        <v>44</v>
      </c>
      <c r="C13" s="9" t="s">
        <v>14</v>
      </c>
      <c r="D13" s="10">
        <f>SUM(D14)</f>
        <v>82690</v>
      </c>
      <c r="E13" s="10">
        <f t="shared" ref="E13:F13" si="4">SUM(E14)</f>
        <v>87729</v>
      </c>
      <c r="F13" s="10">
        <f t="shared" si="4"/>
        <v>93491</v>
      </c>
    </row>
    <row r="14" spans="1:6" ht="72" x14ac:dyDescent="0.3">
      <c r="A14" s="13"/>
      <c r="B14" s="8" t="s">
        <v>45</v>
      </c>
      <c r="C14" s="9" t="s">
        <v>15</v>
      </c>
      <c r="D14" s="10">
        <f>+D15</f>
        <v>82690</v>
      </c>
      <c r="E14" s="10">
        <f t="shared" ref="E14:F14" si="5">+E15</f>
        <v>87729</v>
      </c>
      <c r="F14" s="10">
        <f t="shared" si="5"/>
        <v>93491</v>
      </c>
    </row>
    <row r="15" spans="1:6" ht="72" x14ac:dyDescent="0.3">
      <c r="A15" s="13"/>
      <c r="B15" s="8" t="s">
        <v>41</v>
      </c>
      <c r="C15" s="9"/>
      <c r="D15" s="10">
        <v>82690</v>
      </c>
      <c r="E15" s="10">
        <v>87729</v>
      </c>
      <c r="F15" s="10">
        <v>93491</v>
      </c>
    </row>
    <row r="16" spans="1:6" ht="72" x14ac:dyDescent="0.3">
      <c r="A16" s="13"/>
      <c r="B16" s="8" t="s">
        <v>16</v>
      </c>
      <c r="C16" s="9" t="s">
        <v>17</v>
      </c>
      <c r="D16" s="10">
        <f>SUM(D17)</f>
        <v>-82690</v>
      </c>
      <c r="E16" s="10">
        <f t="shared" ref="E16:F16" si="6">SUM(E17)</f>
        <v>-87729</v>
      </c>
      <c r="F16" s="10">
        <f t="shared" si="6"/>
        <v>-93491</v>
      </c>
    </row>
    <row r="17" spans="1:6" ht="72" x14ac:dyDescent="0.3">
      <c r="A17" s="13"/>
      <c r="B17" s="8" t="s">
        <v>18</v>
      </c>
      <c r="C17" s="9" t="s">
        <v>19</v>
      </c>
      <c r="D17" s="10">
        <f>+D18</f>
        <v>-82690</v>
      </c>
      <c r="E17" s="10">
        <f t="shared" ref="E17:F17" si="7">+E18</f>
        <v>-87729</v>
      </c>
      <c r="F17" s="10">
        <f t="shared" si="7"/>
        <v>-93491</v>
      </c>
    </row>
    <row r="18" spans="1:6" ht="72" x14ac:dyDescent="0.35">
      <c r="A18" s="11"/>
      <c r="B18" s="8" t="s">
        <v>41</v>
      </c>
      <c r="C18" s="9"/>
      <c r="D18" s="10">
        <v>-82690</v>
      </c>
      <c r="E18" s="10">
        <v>-87729</v>
      </c>
      <c r="F18" s="10">
        <v>-93491</v>
      </c>
    </row>
    <row r="19" spans="1:6" ht="34.799999999999997" x14ac:dyDescent="0.3">
      <c r="A19" s="13">
        <v>4</v>
      </c>
      <c r="B19" s="5" t="s">
        <v>20</v>
      </c>
      <c r="C19" s="6" t="s">
        <v>21</v>
      </c>
      <c r="D19" s="7">
        <f>SUM(D20+D22)</f>
        <v>498364.59999999963</v>
      </c>
      <c r="E19" s="7">
        <f t="shared" ref="E19:F19" si="8">SUM(E20+E22)</f>
        <v>0</v>
      </c>
      <c r="F19" s="7">
        <f t="shared" si="8"/>
        <v>0</v>
      </c>
    </row>
    <row r="20" spans="1:6" ht="18" x14ac:dyDescent="0.3">
      <c r="A20" s="13"/>
      <c r="B20" s="8" t="s">
        <v>22</v>
      </c>
      <c r="C20" s="9" t="s">
        <v>23</v>
      </c>
      <c r="D20" s="10">
        <f>SUM(D21)</f>
        <v>-2322881.2000000002</v>
      </c>
      <c r="E20" s="10">
        <f t="shared" ref="E20:F20" si="9">SUM(E21)</f>
        <v>-2684003.9</v>
      </c>
      <c r="F20" s="10">
        <f t="shared" si="9"/>
        <v>-2701134</v>
      </c>
    </row>
    <row r="21" spans="1:6" ht="36" x14ac:dyDescent="0.3">
      <c r="A21" s="13"/>
      <c r="B21" s="8" t="s">
        <v>24</v>
      </c>
      <c r="C21" s="9" t="s">
        <v>25</v>
      </c>
      <c r="D21" s="10">
        <v>-2322881.2000000002</v>
      </c>
      <c r="E21" s="10">
        <v>-2684003.9</v>
      </c>
      <c r="F21" s="10">
        <v>-2701134</v>
      </c>
    </row>
    <row r="22" spans="1:6" ht="18" x14ac:dyDescent="0.3">
      <c r="A22" s="13"/>
      <c r="B22" s="8" t="s">
        <v>26</v>
      </c>
      <c r="C22" s="9" t="s">
        <v>27</v>
      </c>
      <c r="D22" s="10">
        <f>SUM(D23)</f>
        <v>2821245.8</v>
      </c>
      <c r="E22" s="10">
        <f t="shared" ref="E22" si="10">SUM(E23)</f>
        <v>2684003.9</v>
      </c>
      <c r="F22" s="10">
        <f>SUM(F23)</f>
        <v>2701134</v>
      </c>
    </row>
    <row r="23" spans="1:6" ht="36" x14ac:dyDescent="0.3">
      <c r="A23" s="13"/>
      <c r="B23" s="8" t="s">
        <v>28</v>
      </c>
      <c r="C23" s="9" t="s">
        <v>29</v>
      </c>
      <c r="D23" s="10">
        <v>2821245.8</v>
      </c>
      <c r="E23" s="10">
        <v>2684003.9</v>
      </c>
      <c r="F23" s="10">
        <v>2701134</v>
      </c>
    </row>
    <row r="24" spans="1:6" ht="52.2" x14ac:dyDescent="0.3">
      <c r="A24" s="13"/>
      <c r="B24" s="5" t="s">
        <v>30</v>
      </c>
      <c r="C24" s="6" t="s">
        <v>31</v>
      </c>
      <c r="D24" s="7">
        <f>SUM(D25+D27)</f>
        <v>0</v>
      </c>
      <c r="E24" s="7">
        <f t="shared" ref="E24:F24" si="11">SUM(E25+E27)</f>
        <v>0</v>
      </c>
      <c r="F24" s="7">
        <f t="shared" si="11"/>
        <v>0</v>
      </c>
    </row>
    <row r="25" spans="1:6" ht="54" x14ac:dyDescent="0.3">
      <c r="A25" s="13"/>
      <c r="B25" s="8" t="s">
        <v>32</v>
      </c>
      <c r="C25" s="9" t="s">
        <v>33</v>
      </c>
      <c r="D25" s="10">
        <f>SUM(D26)</f>
        <v>3000</v>
      </c>
      <c r="E25" s="10">
        <f t="shared" ref="E25:F25" si="12">SUM(E26)</f>
        <v>3000</v>
      </c>
      <c r="F25" s="10">
        <f t="shared" si="12"/>
        <v>3000</v>
      </c>
    </row>
    <row r="26" spans="1:6" ht="90" x14ac:dyDescent="0.3">
      <c r="A26" s="13"/>
      <c r="B26" s="8" t="s">
        <v>34</v>
      </c>
      <c r="C26" s="9" t="s">
        <v>35</v>
      </c>
      <c r="D26" s="10">
        <v>3000</v>
      </c>
      <c r="E26" s="10">
        <v>3000</v>
      </c>
      <c r="F26" s="10">
        <v>3000</v>
      </c>
    </row>
    <row r="27" spans="1:6" ht="45" customHeight="1" x14ac:dyDescent="0.3">
      <c r="A27" s="13"/>
      <c r="B27" s="8" t="s">
        <v>36</v>
      </c>
      <c r="C27" s="9" t="s">
        <v>37</v>
      </c>
      <c r="D27" s="10">
        <f>SUM(D28)</f>
        <v>-3000</v>
      </c>
      <c r="E27" s="10">
        <f t="shared" ref="E27:F27" si="13">SUM(E28)</f>
        <v>-3000</v>
      </c>
      <c r="F27" s="10">
        <f t="shared" si="13"/>
        <v>-3000</v>
      </c>
    </row>
    <row r="28" spans="1:6" ht="72" x14ac:dyDescent="0.3">
      <c r="A28" s="13"/>
      <c r="B28" s="8" t="s">
        <v>38</v>
      </c>
      <c r="C28" s="9" t="s">
        <v>39</v>
      </c>
      <c r="D28" s="10">
        <v>-3000</v>
      </c>
      <c r="E28" s="10">
        <v>-3000</v>
      </c>
      <c r="F28" s="10">
        <v>-3000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Каплина Ольга Ивановна</cp:lastModifiedBy>
  <cp:lastPrinted>2021-11-03T13:00:13Z</cp:lastPrinted>
  <dcterms:created xsi:type="dcterms:W3CDTF">2017-02-16T12:25:57Z</dcterms:created>
  <dcterms:modified xsi:type="dcterms:W3CDTF">2022-02-22T05:53:36Z</dcterms:modified>
</cp:coreProperties>
</file>