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/>
  <c r="D8" l="1"/>
  <c r="D10"/>
  <c r="E22" l="1"/>
  <c r="D22"/>
  <c r="E14" l="1"/>
  <c r="F14"/>
  <c r="D14"/>
  <c r="E17"/>
  <c r="F17"/>
  <c r="F11" l="1"/>
  <c r="E11"/>
  <c r="E10" l="1"/>
  <c r="F22"/>
  <c r="E20"/>
  <c r="F27"/>
  <c r="E27"/>
  <c r="D27"/>
  <c r="F25"/>
  <c r="E25"/>
  <c r="D25"/>
  <c r="F20"/>
  <c r="F16"/>
  <c r="E16"/>
  <c r="D16"/>
  <c r="F13"/>
  <c r="E13"/>
  <c r="D13"/>
  <c r="F10"/>
  <c r="E8"/>
  <c r="F8"/>
  <c r="D12" l="1"/>
  <c r="E24"/>
  <c r="F12"/>
  <c r="D24"/>
  <c r="F24"/>
  <c r="E12"/>
  <c r="D7"/>
  <c r="F7"/>
  <c r="F19"/>
  <c r="E7"/>
  <c r="E19"/>
  <c r="D19"/>
  <c r="F6" l="1"/>
  <c r="E6"/>
  <c r="D6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<sst xmlns="http://schemas.openxmlformats.org/spreadsheetml/2006/main" count="52" uniqueCount="51">
  <si>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</si>
  <si>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</si>
  <si>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</si>
  <si>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</si>
  <si>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</si>
  <si>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</si>
  <si>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</si>
  <si>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</si>
  <si>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</si>
  <si>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</si>
  <si>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</si>
  <si>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</si>
  <si>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</si>
  <si>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</si>
  <si>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</si>
  <si>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</si>
  <si>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</si>
  <si>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</si>
  <si>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</si>
  <si>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</si>
  <si>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</si>
  <si>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</si>
  <si>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</si>
  <si>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</si>
  <si>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</si>
  <si>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</si>
  <si>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</si>
  <si>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</si>
  <si>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</si>
  <si>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</si>
  <si>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</si>
  <si>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</si>
  <si>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</si>
  <si>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</si>
  <si>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</si>
  <si>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</si>
  <si>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</si>
  <si>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</si>
  <si>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</si>
  <si>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</si>
  <si>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</si>
  <si>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</si>
  <si>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</si>
  <si>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</si>
  <si>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</si>
  <si>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</si>
  <si>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</si>
  <si>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</si>
  <si>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</si>
  <si>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</si>
  <si>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 и плановый период 2021 и 2022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</si>
</sst>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J4" sqref="J4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12" ht="238.9" customHeight="1">
      <c r="A1" s="14" t="s">
        <v>49</v>
      </c>
      <c r="B1" s="14"/>
      <c r="C1" s="14"/>
      <c r="D1" s="14"/>
      <c r="E1" s="14"/>
      <c r="F1" s="14"/>
      <c r="G1" s="12"/>
      <c r="H1" s="12"/>
      <c r="I1" s="12"/>
      <c r="J1" s="12"/>
      <c r="K1" s="12"/>
      <c r="L1" s="12"/>
    </row>
    <row r="2" spans="1:12" ht="60" customHeight="1">
      <c r="A2" s="15" t="s">
        <v>50</v>
      </c>
      <c r="B2" s="16"/>
      <c r="C2" s="16"/>
      <c r="D2" s="16"/>
      <c r="E2" s="16"/>
      <c r="F2" s="16"/>
    </row>
    <row r="3" spans="1:12" ht="8.4499999999999993" customHeight="1">
      <c r="A3" s="1"/>
      <c r="B3" s="1"/>
      <c r="C3" s="1"/>
      <c r="D3" s="1"/>
      <c r="E3" s="1"/>
      <c r="F3" s="1"/>
    </row>
    <row r="4" spans="1:12" ht="30.6" customHeight="1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43</v>
      </c>
    </row>
    <row r="5" spans="1:12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6.25">
      <c r="A6" s="2"/>
      <c r="B6" s="5" t="s">
        <v>3</v>
      </c>
      <c r="C6" s="6" t="s">
        <v>4</v>
      </c>
      <c r="D6" s="7">
        <f>SUM(D7+D12+D19+D24)</f>
        <v>95581.7</v>
      </c>
      <c r="E6" s="7">
        <f t="shared" ref="E6:F6" si="0">SUM(E7+E12+E19+E24)</f>
        <v>19467.100000000006</v>
      </c>
      <c r="F6" s="7">
        <f t="shared" si="0"/>
        <v>7525.6999999999971</v>
      </c>
    </row>
    <row r="7" spans="1:12" ht="37.5">
      <c r="A7" s="13">
        <v>1</v>
      </c>
      <c r="B7" s="5" t="s">
        <v>5</v>
      </c>
      <c r="C7" s="6" t="s">
        <v>6</v>
      </c>
      <c r="D7" s="7">
        <f>SUM(D8+D10)</f>
        <v>34954.5</v>
      </c>
      <c r="E7" s="7">
        <f t="shared" ref="E7:F7" si="1">SUM(E8+E10)</f>
        <v>19467.100000000006</v>
      </c>
      <c r="F7" s="7">
        <f t="shared" si="1"/>
        <v>7525.6999999999971</v>
      </c>
    </row>
    <row r="8" spans="1:12" ht="56.25">
      <c r="A8" s="13"/>
      <c r="B8" s="8" t="s">
        <v>45</v>
      </c>
      <c r="C8" s="9" t="s">
        <v>7</v>
      </c>
      <c r="D8" s="10">
        <f>SUM(D9)</f>
        <v>94954.5</v>
      </c>
      <c r="E8" s="10">
        <f>SUM(E9)</f>
        <v>114421.6</v>
      </c>
      <c r="F8" s="10">
        <f t="shared" ref="F8" si="2">SUM(F9)</f>
        <v>121947.3</v>
      </c>
    </row>
    <row r="9" spans="1:12" ht="75">
      <c r="A9" s="13"/>
      <c r="B9" s="8" t="s">
        <v>46</v>
      </c>
      <c r="C9" s="9" t="s">
        <v>8</v>
      </c>
      <c r="D9" s="10">
        <v>94954.5</v>
      </c>
      <c r="E9" s="10">
        <v>114421.6</v>
      </c>
      <c r="F9" s="10">
        <v>121947.3</v>
      </c>
    </row>
    <row r="10" spans="1:12" ht="56.25">
      <c r="A10" s="13"/>
      <c r="B10" s="8" t="s">
        <v>9</v>
      </c>
      <c r="C10" s="9" t="s">
        <v>10</v>
      </c>
      <c r="D10" s="10">
        <f>SUM(D11)</f>
        <v>-60000</v>
      </c>
      <c r="E10" s="10">
        <f t="shared" ref="E10:F10" si="3">SUM(E11)</f>
        <v>-94954.5</v>
      </c>
      <c r="F10" s="10">
        <f t="shared" si="3"/>
        <v>-114421.6</v>
      </c>
    </row>
    <row r="11" spans="1:12" ht="75">
      <c r="A11" s="13"/>
      <c r="B11" s="8" t="s">
        <v>11</v>
      </c>
      <c r="C11" s="9" t="s">
        <v>12</v>
      </c>
      <c r="D11" s="10">
        <v>-60000</v>
      </c>
      <c r="E11" s="10">
        <f>-D9</f>
        <v>-94954.5</v>
      </c>
      <c r="F11" s="10">
        <f>-E9</f>
        <v>-114421.6</v>
      </c>
    </row>
    <row r="12" spans="1:12" ht="56.25">
      <c r="A12" s="13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12" ht="58.9" customHeight="1">
      <c r="A13" s="13"/>
      <c r="B13" s="8" t="s">
        <v>47</v>
      </c>
      <c r="C13" s="9" t="s">
        <v>15</v>
      </c>
      <c r="D13" s="10">
        <f>SUM(D14)</f>
        <v>74752</v>
      </c>
      <c r="E13" s="10">
        <f t="shared" ref="E13:F13" si="5">SUM(E14)</f>
        <v>73953.7</v>
      </c>
      <c r="F13" s="10">
        <f t="shared" si="5"/>
        <v>78263.8</v>
      </c>
    </row>
    <row r="14" spans="1:12" ht="93.75">
      <c r="A14" s="13"/>
      <c r="B14" s="8" t="s">
        <v>48</v>
      </c>
      <c r="C14" s="9" t="s">
        <v>16</v>
      </c>
      <c r="D14" s="10">
        <f>D15</f>
        <v>74752</v>
      </c>
      <c r="E14" s="10">
        <f t="shared" ref="E14:F14" si="6">E15</f>
        <v>73953.7</v>
      </c>
      <c r="F14" s="10">
        <f t="shared" si="6"/>
        <v>78263.8</v>
      </c>
    </row>
    <row r="15" spans="1:12" ht="75">
      <c r="A15" s="13"/>
      <c r="B15" s="8" t="s">
        <v>44</v>
      </c>
      <c r="C15" s="9"/>
      <c r="D15" s="10">
        <v>74752</v>
      </c>
      <c r="E15" s="10">
        <v>73953.7</v>
      </c>
      <c r="F15" s="10">
        <v>78263.8</v>
      </c>
    </row>
    <row r="16" spans="1:12" ht="93.75">
      <c r="A16" s="13"/>
      <c r="B16" s="8" t="s">
        <v>17</v>
      </c>
      <c r="C16" s="9" t="s">
        <v>18</v>
      </c>
      <c r="D16" s="10">
        <f>SUM(D17)</f>
        <v>-82323.8</v>
      </c>
      <c r="E16" s="10">
        <f t="shared" ref="E16:F16" si="7">SUM(E17)</f>
        <v>-73953.7</v>
      </c>
      <c r="F16" s="10">
        <f t="shared" si="7"/>
        <v>-78263.8</v>
      </c>
    </row>
    <row r="17" spans="1:6" ht="93.75">
      <c r="A17" s="13"/>
      <c r="B17" s="8" t="s">
        <v>19</v>
      </c>
      <c r="C17" s="9" t="s">
        <v>20</v>
      </c>
      <c r="D17" s="10">
        <v>-82323.8</v>
      </c>
      <c r="E17" s="10">
        <f t="shared" ref="E17:F17" si="8">E18</f>
        <v>-73953.7</v>
      </c>
      <c r="F17" s="10">
        <f t="shared" si="8"/>
        <v>-78263.8</v>
      </c>
    </row>
    <row r="18" spans="1:6" ht="75">
      <c r="A18" s="11"/>
      <c r="B18" s="8" t="s">
        <v>44</v>
      </c>
      <c r="C18" s="9"/>
      <c r="D18" s="10">
        <v>-74752</v>
      </c>
      <c r="E18" s="10">
        <v>-73953.7</v>
      </c>
      <c r="F18" s="10">
        <v>-78263.8</v>
      </c>
    </row>
    <row r="19" spans="1:6" ht="37.5">
      <c r="A19" s="13">
        <v>4</v>
      </c>
      <c r="B19" s="5" t="s">
        <v>21</v>
      </c>
      <c r="C19" s="6" t="s">
        <v>22</v>
      </c>
      <c r="D19" s="7">
        <f>SUM(D20+D22)</f>
        <v>68199</v>
      </c>
      <c r="E19" s="7">
        <f t="shared" ref="E19:F19" si="9">SUM(E20+E22)</f>
        <v>0</v>
      </c>
      <c r="F19" s="7">
        <f t="shared" si="9"/>
        <v>0</v>
      </c>
    </row>
    <row r="20" spans="1:6" ht="18.75">
      <c r="A20" s="13"/>
      <c r="B20" s="8" t="s">
        <v>23</v>
      </c>
      <c r="C20" s="9" t="s">
        <v>24</v>
      </c>
      <c r="D20" s="10">
        <f>SUM(D21)</f>
        <v>-2378556.2999999998</v>
      </c>
      <c r="E20" s="10">
        <f t="shared" ref="E20:F20" si="10">SUM(E21)</f>
        <v>-2602731.5</v>
      </c>
      <c r="F20" s="10">
        <f t="shared" si="10"/>
        <v>-2390825.1</v>
      </c>
    </row>
    <row r="21" spans="1:6" ht="56.25">
      <c r="A21" s="13"/>
      <c r="B21" s="8" t="s">
        <v>25</v>
      </c>
      <c r="C21" s="9" t="s">
        <v>26</v>
      </c>
      <c r="D21" s="10">
        <v>-2378556.2999999998</v>
      </c>
      <c r="E21" s="10">
        <v>-2602731.5</v>
      </c>
      <c r="F21" s="10">
        <v>-2390825.1</v>
      </c>
    </row>
    <row r="22" spans="1:6" ht="18.75">
      <c r="A22" s="13"/>
      <c r="B22" s="8" t="s">
        <v>27</v>
      </c>
      <c r="C22" s="9" t="s">
        <v>28</v>
      </c>
      <c r="D22" s="10">
        <f>SUM(D23)</f>
        <v>2446755.2999999998</v>
      </c>
      <c r="E22" s="10">
        <f t="shared" ref="E22" si="11">SUM(E23)</f>
        <v>2602731.5</v>
      </c>
      <c r="F22" s="10">
        <f>SUM(F23)</f>
        <v>2390825.1</v>
      </c>
    </row>
    <row r="23" spans="1:6" ht="56.25">
      <c r="A23" s="13"/>
      <c r="B23" s="8" t="s">
        <v>29</v>
      </c>
      <c r="C23" s="9" t="s">
        <v>30</v>
      </c>
      <c r="D23" s="10">
        <v>2446755.2999999998</v>
      </c>
      <c r="E23" s="10">
        <v>2602731.5</v>
      </c>
      <c r="F23" s="10">
        <v>2390825.1</v>
      </c>
    </row>
    <row r="24" spans="1:6" ht="56.25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6.25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112.5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5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2020-06-15T07:12:02Z</cp:lastPrinted>
  <dcterms:created xsi:type="dcterms:W3CDTF">2017-02-16T12:25:57Z</dcterms:created>
  <dcterms:modified xsi:type="dcterms:W3CDTF">2020-06-29T06:36:49Z</dcterms:modified>
</cp:coreProperties>
</file>