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1340" windowHeight="673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3'!$4:$5</definedName>
    <definedName name="_xlnm.Print_Titles" localSheetId="1">приложение2!$5:$7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E21" i="56" l="1"/>
  <c r="F21" i="56"/>
  <c r="G21" i="56"/>
  <c r="H21" i="56"/>
  <c r="I21" i="56"/>
  <c r="J21" i="56"/>
  <c r="K21" i="56"/>
  <c r="L21" i="56"/>
  <c r="M21" i="56"/>
  <c r="N21" i="56"/>
  <c r="O21" i="56"/>
  <c r="E20" i="56"/>
  <c r="F20" i="56"/>
  <c r="G20" i="56"/>
  <c r="H20" i="56"/>
  <c r="I20" i="56"/>
  <c r="J20" i="56"/>
  <c r="K20" i="56"/>
  <c r="K12" i="56" s="1"/>
  <c r="L20" i="56"/>
  <c r="M20" i="56"/>
  <c r="N20" i="56"/>
  <c r="N12" i="56" s="1"/>
  <c r="O20" i="56"/>
  <c r="E19" i="56"/>
  <c r="F19" i="56"/>
  <c r="G19" i="56"/>
  <c r="H19" i="56"/>
  <c r="I19" i="56"/>
  <c r="J19" i="56"/>
  <c r="K19" i="56"/>
  <c r="L19" i="56"/>
  <c r="L11" i="56" s="1"/>
  <c r="M19" i="56"/>
  <c r="N19" i="56"/>
  <c r="O19" i="56"/>
  <c r="D19" i="56"/>
  <c r="D20" i="56"/>
  <c r="D21" i="56"/>
  <c r="E18" i="56"/>
  <c r="F18" i="56"/>
  <c r="G18" i="56"/>
  <c r="H18" i="56"/>
  <c r="I18" i="56"/>
  <c r="J18" i="56"/>
  <c r="K18" i="56"/>
  <c r="L18" i="56"/>
  <c r="M18" i="56"/>
  <c r="N18" i="56"/>
  <c r="O18" i="56"/>
  <c r="D18" i="56"/>
  <c r="E17" i="56"/>
  <c r="F17" i="56"/>
  <c r="G17" i="56"/>
  <c r="H17" i="56"/>
  <c r="I17" i="56"/>
  <c r="J17" i="56"/>
  <c r="K17" i="56"/>
  <c r="L17" i="56"/>
  <c r="M17" i="56"/>
  <c r="N17" i="56"/>
  <c r="O17" i="56"/>
  <c r="D17" i="56"/>
  <c r="L9" i="56"/>
  <c r="E16" i="56"/>
  <c r="F16" i="56"/>
  <c r="G16" i="56"/>
  <c r="H16" i="56"/>
  <c r="I16" i="56"/>
  <c r="J16" i="56"/>
  <c r="K16" i="56"/>
  <c r="K8" i="56" s="1"/>
  <c r="L16" i="56"/>
  <c r="M16" i="56"/>
  <c r="N16" i="56"/>
  <c r="N8" i="56" s="1"/>
  <c r="O16" i="56"/>
  <c r="D16" i="56"/>
  <c r="K43" i="56"/>
  <c r="L43" i="56"/>
  <c r="M43" i="56"/>
  <c r="N43" i="56"/>
  <c r="O43" i="56"/>
  <c r="L13" i="56"/>
  <c r="O13" i="56"/>
  <c r="M11" i="56"/>
  <c r="K10" i="56"/>
  <c r="N10" i="56"/>
  <c r="O9" i="56"/>
  <c r="K15" i="56"/>
  <c r="K13" i="56"/>
  <c r="M13" i="56"/>
  <c r="N13" i="56"/>
  <c r="L12" i="56"/>
  <c r="M12" i="56"/>
  <c r="O12" i="56"/>
  <c r="K11" i="56"/>
  <c r="N11" i="56"/>
  <c r="O11" i="56"/>
  <c r="L10" i="56"/>
  <c r="M10" i="56"/>
  <c r="O10" i="56"/>
  <c r="K9" i="56"/>
  <c r="M9" i="56"/>
  <c r="N9" i="56"/>
  <c r="L8" i="56"/>
  <c r="O8" i="56"/>
  <c r="O15" i="56" l="1"/>
  <c r="L15" i="56"/>
  <c r="N15" i="56"/>
  <c r="M15" i="56"/>
  <c r="M8" i="56"/>
  <c r="M7" i="56" s="1"/>
  <c r="K7" i="56"/>
  <c r="O7" i="56"/>
  <c r="N7" i="56"/>
  <c r="L7" i="56"/>
  <c r="E43" i="56"/>
  <c r="F43" i="56"/>
  <c r="G43" i="56"/>
  <c r="H43" i="56"/>
  <c r="I43" i="56"/>
  <c r="J43" i="56"/>
  <c r="D43" i="56"/>
  <c r="F13" i="56" l="1"/>
  <c r="G13" i="56"/>
  <c r="H13" i="56"/>
  <c r="I13" i="56"/>
  <c r="J13" i="56"/>
  <c r="F12" i="56"/>
  <c r="G12" i="56"/>
  <c r="H12" i="56"/>
  <c r="I12" i="56"/>
  <c r="J12" i="56"/>
  <c r="F11" i="56"/>
  <c r="G11" i="56"/>
  <c r="H11" i="56"/>
  <c r="I11" i="56"/>
  <c r="J11" i="56"/>
  <c r="F10" i="56"/>
  <c r="G10" i="56"/>
  <c r="H10" i="56"/>
  <c r="I10" i="56"/>
  <c r="J10" i="56"/>
  <c r="F9" i="56"/>
  <c r="G9" i="56"/>
  <c r="H9" i="56"/>
  <c r="I9" i="56"/>
  <c r="J9" i="56"/>
  <c r="F8" i="56"/>
  <c r="G8" i="56"/>
  <c r="H8" i="56"/>
  <c r="I8" i="56"/>
  <c r="J8" i="56"/>
  <c r="D15" i="56" l="1"/>
  <c r="G15" i="56" l="1"/>
  <c r="J7" i="56" l="1"/>
  <c r="I15" i="56"/>
  <c r="F15" i="56"/>
  <c r="G7" i="56"/>
  <c r="F7" i="56"/>
  <c r="H7" i="56"/>
  <c r="I7" i="56"/>
  <c r="J15" i="56"/>
  <c r="H15" i="56"/>
</calcChain>
</file>

<file path=xl/sharedStrings.xml><?xml version="1.0" encoding="utf-8"?>
<sst xmlns="http://schemas.openxmlformats.org/spreadsheetml/2006/main" count="112" uniqueCount="74">
  <si>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</si>
  <si>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</si>
  <si>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</si>
  <si>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</si>
  <si>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</si>
  <si>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</si>
  <si>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</si>
  <si>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</si>
  <si>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</si>
  <si>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</si>
  <si>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</si>
  <si>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</si>
  <si>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</si>
  <si>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</si>
  <si>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</si>
  <si>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</si>
  <si>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</si>
  <si>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</si>
  <si>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</si>
  <si>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</si>
  <si>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</si>
  <si>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</si>
  <si>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</si>
  <si>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</si>
  <si>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</si>
  <si>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кв.м.</t>
  </si>
  <si>
    <t>Создание благоприятных условий для развития здравоохранения, обеспечение населения качественным медицинским обслуживанием.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</si>
  <si>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</si>
  <si>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</si>
  <si>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</si>
  <si>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</si>
  <si>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</si>
  <si>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</si>
  <si>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</si>
  <si>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</si>
  <si>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</si>
  <si>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</si>
  <si>
    <t>Строительство больничного комплекса по ул. Сеченова в г. Лиски Воронежской области</t>
  </si>
  <si>
    <t>1. Обеспечение качественного медицинского облуживания на более высоком уровне.
2. Работа с кадрами, привлечение специалистов на работу в БУЗ ВО "Лискинская ЦРБ".</t>
  </si>
  <si>
    <t>180000,000</t>
  </si>
  <si>
    <t>385000,000</t>
  </si>
  <si>
    <t>106705,524</t>
  </si>
  <si>
    <t xml:space="preserve">Ввод больничного комплекса по ул. Сеченова в г. Лиски Воронежской области </t>
  </si>
  <si>
    <t>коек
пос. в смену</t>
  </si>
  <si>
    <t>400
600</t>
  </si>
  <si>
    <t>Строительство и реконструкция объектов здравоохранения</t>
  </si>
  <si>
    <t>ОСНОВНОЕ МЕРОПРИЯТИЕ 1: Строительство и реконструкция объектов здравоохранения</t>
  </si>
  <si>
    <t>1.2.</t>
  </si>
  <si>
    <t>Ввод фельдшерско-акушерского пункта в х. Никольский Лискинского муниципального района Воронежской области</t>
  </si>
  <si>
    <t>Строительство фельдшерско-акушерского пункта в х. Никольский Лискинского муниципального района Воронежской области</t>
  </si>
  <si>
    <t>1.3.</t>
  </si>
  <si>
    <t>Предоставление субсидий бюджетным, автономным учреждениям и иным некоммерческим организациям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</si>
  <si>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</t>
  </si>
  <si>
    <t>1. Строительство и реконструкция объектов здравоохранения;
2. Контроль по строительству и реконструкции объектов муниципальной и областной собственности.</t>
  </si>
  <si>
    <t>ОСНОВНОЕ МЕРОПРИЯТИЕ 2</t>
  </si>
  <si>
    <t>Контроль по строительству и реконструкции объектов муниципальной собственности</t>
  </si>
  <si>
    <t>Ввод нового больничного комплекса, фельдшерско-акушерских пунктов, привлечение новых специалистов на работу в  БУЗ ВО "Лискинская ЦРБ", улучшение качества медицинского облуживания населения района</t>
  </si>
  <si>
    <t>Приложение 3
к муниципальной подпрограмме 
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</si>
  <si>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
 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</t>
  </si>
  <si>
    <t>"Строительство и реконструкция объектов муниципальной и областной собственности"</t>
  </si>
  <si>
    <t>Приложение 2 
к муниципальной подпрограмме 
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</si>
  <si>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>Сведения о показателях (индикаторах)  подпрограммы 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
 и их значениях</t>
  </si>
  <si>
    <t xml:space="preserve">МУНИЦИПАЛЬНАЯ ПРОГРАММА "Содействие развитию муниципальных образований и местного самоуправления Лискинского муниципального района Воронежской области" </t>
  </si>
  <si>
    <t xml:space="preserve">ПОДПРОГРАММА  "Строительство и реконструкция объектов муниципальной и областной собственности" </t>
  </si>
  <si>
    <t>Приложение 1
к муниципальной подпрограмме 
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</si>
  <si>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>ПАСПОРТ
муниципальной подпрограммы  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</si>
  <si>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1. Ввод больничного комплекса по ул. Сеченова в г. Лиски Воронежской области на 400 коек, 600 пос. в смену.
2. Ввод фельдшерско-акушерского пункта в х. Никольский Лискинского муниципального района Воронежской области площадью 71,4 кв.м.
</t>
  </si>
  <si>
    <t>2014 - 2025 годы</t>
  </si>
  <si>
    <t xml:space="preserve">Всего: из средств местного бюджета 109 272,124 тыс.руб., в т.ч. 
2014 г. - 106 705,524 тыс.руб., 
2016 г. - 234,6 тыс. руб., 
2017 г. - 50 тыс. руб., 
2018 г. - 50,0 тыс. руб., 
2019 г. - 77,2 тыс. руб., 
2020 г. - 0 тыс. руб. 
2021 г. - 0 тыс. руб.  
2022 г. - 0 тыс. руб.  
2023 г. - 0 тыс. руб.  
2024 г. - 0 тыс. руб.  
2025 г. - 0 тыс. руб.                                                                                                                                                            </t>
  </si>
  <si>
    <t xml:space="preserve">Приложение №2 - Сведения о показателях (индикаторах)  подпрограммы 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</t>
  </si>
  <si>
    <t xml:space="preserve"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</t>
  </si>
  <si>
    <t>Отдел по экономике и инвестиционным программам администрации Лискинского муниципального района Воронежской области</t>
  </si>
  <si>
    <r>
      <t xml:space="preserve">Отдел по экономике и инвестиционным программам администрации Лискинского муниципального района; </t>
    </r>
    <r>
      <rPr>
        <sz val="12"/>
        <rFont val="Times New Roman"/>
        <family val="1"/>
        <charset val="204"/>
      </rPr>
      <t xml:space="preserve">отдел по финансам и бюджетной политике администрации Лискинского муниципального </t>
    </r>
    <r>
      <rPr>
        <sz val="12"/>
        <color indexed="8"/>
        <rFont val="Times New Roman"/>
        <family val="1"/>
        <charset val="204"/>
      </rPr>
      <t xml:space="preserve">района Воронежской области </t>
    </r>
  </si>
  <si>
    <t>Отдел по экономике и инвестиционным программам  администрации Лискинского муниципального района Воронежской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</si>
</sst>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"/>
    <numFmt numFmtId="165" formatCode="#,##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12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Font="1" applyBorder="1"/>
    <xf numFmtId="0" fontId="4" fillId="0" borderId="2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6" fillId="4" borderId="2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top" wrapText="1"/>
    </xf>
    <xf numFmtId="49" fontId="8" fillId="4" borderId="7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4" fontId="2" fillId="0" borderId="11" xfId="0" applyNumberFormat="1" applyFont="1" applyFill="1" applyBorder="1" applyAlignment="1">
      <alignment horizontal="center" wrapText="1"/>
    </xf>
    <xf numFmtId="164" fontId="8" fillId="4" borderId="1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4" fontId="8" fillId="4" borderId="11" xfId="0" applyNumberFormat="1" applyFont="1" applyFill="1" applyBorder="1" applyAlignment="1">
      <alignment horizontal="center" wrapText="1"/>
    </xf>
    <xf numFmtId="4" fontId="8" fillId="4" borderId="1" xfId="0" applyNumberFormat="1" applyFont="1" applyFill="1" applyBorder="1" applyAlignment="1">
      <alignment horizontal="center" wrapText="1"/>
    </xf>
    <xf numFmtId="4" fontId="8" fillId="4" borderId="7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8" fillId="0" borderId="11" xfId="0" applyNumberFormat="1" applyFont="1" applyFill="1" applyBorder="1" applyAlignment="1">
      <alignment horizontal="center" wrapText="1"/>
    </xf>
    <xf numFmtId="4" fontId="2" fillId="0" borderId="11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165" fontId="8" fillId="0" borderId="11" xfId="0" applyNumberFormat="1" applyFont="1" applyFill="1" applyBorder="1" applyAlignment="1">
      <alignment horizontal="center" wrapText="1"/>
    </xf>
    <xf numFmtId="165" fontId="8" fillId="0" borderId="7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4" fontId="8" fillId="0" borderId="7" xfId="0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left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1"/>
  <sheetViews>
    <sheetView tabSelected="1" view="pageBreakPreview" zoomScaleSheetLayoutView="100" workbookViewId="0">
      <selection activeCell="A7" sqref="A7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126" x14ac:dyDescent="0.25">
      <c r="A1" s="9"/>
      <c r="B1" s="40" t="s">
        <v>64</v>
      </c>
    </row>
    <row r="2" spans="1:2" ht="15.75" x14ac:dyDescent="0.25">
      <c r="A2" s="9"/>
      <c r="B2" s="40"/>
    </row>
    <row r="3" spans="1:2" ht="89.25" customHeight="1" x14ac:dyDescent="0.2">
      <c r="A3" s="87" t="s">
        <v>65</v>
      </c>
      <c r="B3" s="88"/>
    </row>
    <row r="4" spans="1:2" ht="47.25" x14ac:dyDescent="0.2">
      <c r="A4" s="1" t="s">
        <v>27</v>
      </c>
      <c r="B4" s="37" t="s">
        <v>71</v>
      </c>
    </row>
    <row r="5" spans="1:2" s="3" customFormat="1" ht="94.5" x14ac:dyDescent="0.2">
      <c r="A5" s="1" t="s">
        <v>28</v>
      </c>
      <c r="B5" s="37" t="s">
        <v>72</v>
      </c>
    </row>
    <row r="6" spans="1:2" s="3" customFormat="1" ht="48.75" customHeight="1" x14ac:dyDescent="0.2">
      <c r="A6" s="1" t="s">
        <v>29</v>
      </c>
      <c r="B6" s="60" t="s">
        <v>73</v>
      </c>
    </row>
    <row r="7" spans="1:2" s="3" customFormat="1" ht="82.5" customHeight="1" x14ac:dyDescent="0.2">
      <c r="A7" s="41" t="s">
        <v>30</v>
      </c>
      <c r="B7" s="60" t="s">
        <v>53</v>
      </c>
    </row>
    <row r="8" spans="1:2" s="8" customFormat="1" ht="49.5" customHeight="1" x14ac:dyDescent="0.2">
      <c r="A8" s="1" t="s">
        <v>31</v>
      </c>
      <c r="B8" s="56" t="s">
        <v>26</v>
      </c>
    </row>
    <row r="9" spans="1:2" s="14" customFormat="1" ht="63" x14ac:dyDescent="0.2">
      <c r="A9" s="1" t="s">
        <v>32</v>
      </c>
      <c r="B9" s="57" t="s">
        <v>38</v>
      </c>
    </row>
    <row r="10" spans="1:2" s="14" customFormat="1" ht="99" customHeight="1" x14ac:dyDescent="0.2">
      <c r="A10" s="1" t="s">
        <v>33</v>
      </c>
      <c r="B10" s="58" t="s">
        <v>66</v>
      </c>
    </row>
    <row r="11" spans="1:2" s="3" customFormat="1" ht="39" customHeight="1" x14ac:dyDescent="0.2">
      <c r="A11" s="1" t="s">
        <v>34</v>
      </c>
      <c r="B11" s="58" t="s">
        <v>67</v>
      </c>
    </row>
    <row r="12" spans="1:2" s="3" customFormat="1" ht="207" customHeight="1" x14ac:dyDescent="0.2">
      <c r="A12" s="1" t="s">
        <v>35</v>
      </c>
      <c r="B12" s="59" t="s">
        <v>68</v>
      </c>
    </row>
    <row r="13" spans="1:2" s="19" customFormat="1" ht="85.5" customHeight="1" x14ac:dyDescent="0.2">
      <c r="A13" s="1" t="s">
        <v>36</v>
      </c>
      <c r="B13" s="63" t="s">
        <v>56</v>
      </c>
    </row>
    <row r="14" spans="1:2" s="19" customFormat="1" ht="15.75" x14ac:dyDescent="0.25">
      <c r="A14" s="42" t="s">
        <v>15</v>
      </c>
      <c r="B14" s="44"/>
    </row>
    <row r="15" spans="1:2" s="19" customFormat="1" ht="63.75" customHeight="1" x14ac:dyDescent="0.2">
      <c r="A15" s="89" t="s">
        <v>52</v>
      </c>
      <c r="B15" s="89"/>
    </row>
    <row r="16" spans="1:2" s="19" customFormat="1" ht="63" customHeight="1" x14ac:dyDescent="0.2">
      <c r="A16" s="90" t="s">
        <v>69</v>
      </c>
      <c r="B16" s="90"/>
    </row>
    <row r="17" spans="1:2" s="19" customFormat="1" ht="96" customHeight="1" x14ac:dyDescent="0.2">
      <c r="A17" s="90" t="s">
        <v>70</v>
      </c>
      <c r="B17" s="90"/>
    </row>
    <row r="18" spans="1:2" s="19" customFormat="1" ht="15.75" x14ac:dyDescent="0.25">
      <c r="A18" s="42"/>
      <c r="B18" s="44"/>
    </row>
    <row r="19" spans="1:2" ht="15.75" x14ac:dyDescent="0.25">
      <c r="A19" s="43"/>
      <c r="B19" s="2"/>
    </row>
    <row r="20" spans="1:2" ht="15.75" x14ac:dyDescent="0.25">
      <c r="A20" s="43"/>
      <c r="B20" s="44"/>
    </row>
    <row r="21" spans="1:2" x14ac:dyDescent="0.2">
      <c r="B21" s="20"/>
    </row>
  </sheetData>
  <mergeCells count="4">
    <mergeCell ref="A3:B3"/>
    <mergeCell ref="A15:B15"/>
    <mergeCell ref="A16:B16"/>
    <mergeCell ref="A17:B17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3"/>
  <sheetViews>
    <sheetView zoomScaleSheetLayoutView="100" workbookViewId="0">
      <selection activeCell="L18" sqref="L18"/>
    </sheetView>
  </sheetViews>
  <sheetFormatPr defaultRowHeight="15.75" x14ac:dyDescent="0.25"/>
  <cols>
    <col min="1" max="1" width="8.28515625" style="2" customWidth="1"/>
    <col min="2" max="2" width="37.85546875" style="27" customWidth="1"/>
    <col min="3" max="3" width="26.28515625" style="2" customWidth="1"/>
    <col min="4" max="4" width="14.42578125" style="2" customWidth="1"/>
    <col min="5" max="10" width="7.42578125" style="2" customWidth="1"/>
  </cols>
  <sheetData>
    <row r="1" spans="1:16" ht="82.5" customHeight="1" x14ac:dyDescent="0.25">
      <c r="A1" s="25"/>
      <c r="B1" s="26"/>
      <c r="C1" s="9"/>
      <c r="D1" s="9"/>
      <c r="E1" s="93" t="s">
        <v>60</v>
      </c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6" ht="15" customHeight="1" x14ac:dyDescent="0.25">
      <c r="A2" s="25"/>
      <c r="B2" s="26"/>
      <c r="C2" s="9"/>
      <c r="D2" s="9"/>
      <c r="E2" s="10"/>
      <c r="F2" s="10"/>
      <c r="G2" s="10"/>
      <c r="H2" s="10"/>
      <c r="I2" s="16"/>
    </row>
    <row r="3" spans="1:16" s="3" customFormat="1" ht="46.5" customHeight="1" x14ac:dyDescent="0.2">
      <c r="A3" s="94" t="s">
        <v>61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6"/>
    </row>
    <row r="4" spans="1:16" ht="28.5" customHeight="1" x14ac:dyDescent="0.2">
      <c r="A4" s="9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98"/>
    </row>
    <row r="5" spans="1:16" s="3" customFormat="1" ht="49.5" customHeight="1" x14ac:dyDescent="0.2">
      <c r="A5" s="91" t="s">
        <v>1</v>
      </c>
      <c r="B5" s="91" t="s">
        <v>3</v>
      </c>
      <c r="C5" s="91" t="s">
        <v>14</v>
      </c>
      <c r="D5" s="91" t="s">
        <v>4</v>
      </c>
      <c r="E5" s="99" t="s">
        <v>5</v>
      </c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1"/>
    </row>
    <row r="6" spans="1:16" s="3" customFormat="1" x14ac:dyDescent="0.25">
      <c r="A6" s="92"/>
      <c r="B6" s="92"/>
      <c r="C6" s="92"/>
      <c r="D6" s="92"/>
      <c r="E6" s="23">
        <v>2014</v>
      </c>
      <c r="F6" s="23">
        <v>2015</v>
      </c>
      <c r="G6" s="23">
        <v>2016</v>
      </c>
      <c r="H6" s="23">
        <v>2017</v>
      </c>
      <c r="I6" s="22">
        <v>2018</v>
      </c>
      <c r="J6" s="23">
        <v>2019</v>
      </c>
      <c r="K6" s="50">
        <v>2020</v>
      </c>
      <c r="L6" s="39">
        <v>2021</v>
      </c>
      <c r="M6" s="39">
        <v>2022</v>
      </c>
      <c r="N6" s="39">
        <v>2023</v>
      </c>
      <c r="O6" s="39">
        <v>2024</v>
      </c>
      <c r="P6" s="39">
        <v>2025</v>
      </c>
    </row>
    <row r="7" spans="1:16" s="8" customFormat="1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4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</row>
    <row r="8" spans="1:16" s="3" customFormat="1" ht="29.25" customHeight="1" x14ac:dyDescent="0.2">
      <c r="A8" s="99" t="s">
        <v>62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1"/>
    </row>
    <row r="9" spans="1:16" s="3" customFormat="1" ht="19.5" customHeight="1" x14ac:dyDescent="0.2">
      <c r="A9" s="99" t="s">
        <v>63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1"/>
    </row>
    <row r="10" spans="1:16" s="14" customFormat="1" ht="31.5" x14ac:dyDescent="0.2">
      <c r="A10" s="28" t="s">
        <v>2</v>
      </c>
      <c r="B10" s="21" t="s">
        <v>16</v>
      </c>
      <c r="C10" s="28"/>
      <c r="D10" s="24"/>
      <c r="E10" s="24"/>
      <c r="F10" s="28"/>
      <c r="G10" s="24"/>
      <c r="H10" s="28"/>
      <c r="I10" s="28"/>
      <c r="J10" s="29"/>
      <c r="K10" s="49"/>
      <c r="L10" s="49"/>
      <c r="M10" s="49"/>
      <c r="N10" s="49"/>
      <c r="O10" s="49"/>
      <c r="P10" s="49"/>
    </row>
    <row r="11" spans="1:16" s="14" customFormat="1" ht="21.75" customHeight="1" x14ac:dyDescent="0.2">
      <c r="A11" s="102" t="s">
        <v>46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4"/>
    </row>
    <row r="12" spans="1:16" s="14" customFormat="1" ht="47.25" x14ac:dyDescent="0.2">
      <c r="A12" s="30" t="s">
        <v>21</v>
      </c>
      <c r="B12" s="36" t="s">
        <v>42</v>
      </c>
      <c r="C12" s="30"/>
      <c r="D12" s="47" t="s">
        <v>43</v>
      </c>
      <c r="E12" s="24" t="s">
        <v>44</v>
      </c>
      <c r="F12" s="30"/>
      <c r="G12" s="24"/>
      <c r="H12" s="30"/>
      <c r="I12" s="48"/>
      <c r="J12" s="29"/>
      <c r="K12" s="46"/>
      <c r="L12" s="49"/>
      <c r="M12" s="49"/>
      <c r="N12" s="49"/>
      <c r="O12" s="49"/>
      <c r="P12" s="49"/>
    </row>
    <row r="13" spans="1:16" ht="63" x14ac:dyDescent="0.25">
      <c r="A13" s="67" t="s">
        <v>47</v>
      </c>
      <c r="B13" s="65" t="s">
        <v>48</v>
      </c>
      <c r="C13" s="64"/>
      <c r="D13" s="67" t="s">
        <v>25</v>
      </c>
      <c r="E13" s="64"/>
      <c r="F13" s="64"/>
      <c r="G13" s="67">
        <v>71.400000000000006</v>
      </c>
      <c r="H13" s="64"/>
      <c r="I13" s="64"/>
      <c r="J13" s="64"/>
      <c r="K13" s="66"/>
      <c r="L13" s="66"/>
      <c r="M13" s="66"/>
      <c r="N13" s="66"/>
      <c r="O13" s="66"/>
      <c r="P13" s="66"/>
    </row>
  </sheetData>
  <mergeCells count="10">
    <mergeCell ref="A8:P8"/>
    <mergeCell ref="A9:P9"/>
    <mergeCell ref="A11:P11"/>
    <mergeCell ref="A5:A6"/>
    <mergeCell ref="B5:B6"/>
    <mergeCell ref="D5:D6"/>
    <mergeCell ref="C5:C6"/>
    <mergeCell ref="E1:P1"/>
    <mergeCell ref="A3:P4"/>
    <mergeCell ref="E5:P5"/>
  </mergeCells>
  <pageMargins left="0.39370078740157483" right="0.39370078740157483" top="0.55118110236220474" bottom="0.55118110236220474" header="0" footer="0"/>
  <pageSetup paperSize="9" scale="76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O49"/>
  <sheetViews>
    <sheetView zoomScaleNormal="100" zoomScaleSheetLayoutView="85" workbookViewId="0">
      <selection activeCell="P44" sqref="P44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  <col min="8" max="10" width="9.5703125" bestFit="1" customWidth="1"/>
  </cols>
  <sheetData>
    <row r="1" spans="1:15" ht="79.5" customHeight="1" x14ac:dyDescent="0.25">
      <c r="B1" s="2"/>
      <c r="C1" s="2"/>
      <c r="D1" s="2"/>
      <c r="E1" s="2"/>
      <c r="F1" s="93" t="s">
        <v>57</v>
      </c>
      <c r="G1" s="93"/>
      <c r="H1" s="93"/>
      <c r="I1" s="93"/>
      <c r="J1" s="93"/>
      <c r="K1" s="93"/>
      <c r="L1" s="93"/>
      <c r="M1" s="93"/>
      <c r="N1" s="93"/>
      <c r="O1" s="93"/>
    </row>
    <row r="2" spans="1:15" s="3" customFormat="1" ht="56.25" customHeight="1" x14ac:dyDescent="0.2">
      <c r="A2" s="126" t="s">
        <v>58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5" x14ac:dyDescent="0.2">
      <c r="A3" s="5"/>
      <c r="B3" s="6"/>
      <c r="C3" s="4"/>
      <c r="D3" s="4"/>
      <c r="E3" s="4"/>
      <c r="F3" s="4"/>
      <c r="G3" s="4"/>
    </row>
    <row r="4" spans="1:15" s="14" customFormat="1" ht="45" customHeight="1" x14ac:dyDescent="0.2">
      <c r="A4" s="115" t="s">
        <v>6</v>
      </c>
      <c r="B4" s="114" t="s">
        <v>17</v>
      </c>
      <c r="C4" s="116" t="s">
        <v>11</v>
      </c>
      <c r="D4" s="99" t="s">
        <v>19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1"/>
    </row>
    <row r="5" spans="1:15" s="3" customFormat="1" ht="15.75" x14ac:dyDescent="0.2">
      <c r="A5" s="115"/>
      <c r="B5" s="114"/>
      <c r="C5" s="116"/>
      <c r="D5" s="17">
        <v>2014</v>
      </c>
      <c r="E5" s="17">
        <v>2015</v>
      </c>
      <c r="F5" s="18">
        <v>2016</v>
      </c>
      <c r="G5" s="34">
        <v>2017</v>
      </c>
      <c r="H5" s="39">
        <v>2018</v>
      </c>
      <c r="I5" s="39">
        <v>2019</v>
      </c>
      <c r="J5" s="86">
        <v>2020</v>
      </c>
      <c r="K5" s="39">
        <v>2021</v>
      </c>
      <c r="L5" s="39">
        <v>2022</v>
      </c>
      <c r="M5" s="39">
        <v>2023</v>
      </c>
      <c r="N5" s="39">
        <v>2024</v>
      </c>
      <c r="O5" s="39">
        <v>2025</v>
      </c>
    </row>
    <row r="6" spans="1:15" s="8" customFormat="1" ht="15.75" x14ac:dyDescent="0.2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8">
        <v>8</v>
      </c>
      <c r="I6" s="38">
        <v>9</v>
      </c>
      <c r="J6" s="84">
        <v>10</v>
      </c>
      <c r="K6" s="85">
        <v>11</v>
      </c>
      <c r="L6" s="85">
        <v>12</v>
      </c>
      <c r="M6" s="85">
        <v>13</v>
      </c>
      <c r="N6" s="85">
        <v>14</v>
      </c>
      <c r="O6" s="85">
        <v>15</v>
      </c>
    </row>
    <row r="7" spans="1:15" s="3" customFormat="1" ht="15.75" customHeight="1" x14ac:dyDescent="0.25">
      <c r="A7" s="117" t="s">
        <v>22</v>
      </c>
      <c r="B7" s="120" t="s">
        <v>59</v>
      </c>
      <c r="C7" s="51" t="s">
        <v>10</v>
      </c>
      <c r="D7" s="62">
        <v>671705.52399999998</v>
      </c>
      <c r="E7" s="72">
        <v>0</v>
      </c>
      <c r="F7" s="72">
        <f>SUM(F8:F13)</f>
        <v>234.6</v>
      </c>
      <c r="G7" s="72">
        <f t="shared" ref="G7:O7" si="0">SUM(G8:G13)</f>
        <v>50</v>
      </c>
      <c r="H7" s="72">
        <f t="shared" si="0"/>
        <v>50</v>
      </c>
      <c r="I7" s="72">
        <f t="shared" si="0"/>
        <v>77.2</v>
      </c>
      <c r="J7" s="72">
        <f t="shared" si="0"/>
        <v>0</v>
      </c>
      <c r="K7" s="72">
        <f t="shared" si="0"/>
        <v>0</v>
      </c>
      <c r="L7" s="72">
        <f t="shared" si="0"/>
        <v>0</v>
      </c>
      <c r="M7" s="72">
        <f t="shared" si="0"/>
        <v>0</v>
      </c>
      <c r="N7" s="72">
        <f t="shared" si="0"/>
        <v>0</v>
      </c>
      <c r="O7" s="73">
        <f t="shared" si="0"/>
        <v>0</v>
      </c>
    </row>
    <row r="8" spans="1:15" s="3" customFormat="1" ht="15.75" customHeight="1" x14ac:dyDescent="0.25">
      <c r="A8" s="118"/>
      <c r="B8" s="121"/>
      <c r="C8" s="52" t="s">
        <v>12</v>
      </c>
      <c r="D8" s="53" t="s">
        <v>39</v>
      </c>
      <c r="E8" s="73">
        <v>0</v>
      </c>
      <c r="F8" s="73">
        <f t="shared" ref="F8:O8" si="1">SUM(F16+F44)</f>
        <v>0</v>
      </c>
      <c r="G8" s="73">
        <f t="shared" si="1"/>
        <v>0</v>
      </c>
      <c r="H8" s="73">
        <f t="shared" si="1"/>
        <v>0</v>
      </c>
      <c r="I8" s="73">
        <f t="shared" si="1"/>
        <v>0</v>
      </c>
      <c r="J8" s="74">
        <f t="shared" si="1"/>
        <v>0</v>
      </c>
      <c r="K8" s="74">
        <f t="shared" si="1"/>
        <v>0</v>
      </c>
      <c r="L8" s="74">
        <f t="shared" si="1"/>
        <v>0</v>
      </c>
      <c r="M8" s="74">
        <f t="shared" si="1"/>
        <v>0</v>
      </c>
      <c r="N8" s="74">
        <f t="shared" si="1"/>
        <v>0</v>
      </c>
      <c r="O8" s="73">
        <f t="shared" si="1"/>
        <v>0</v>
      </c>
    </row>
    <row r="9" spans="1:15" s="3" customFormat="1" ht="15.75" customHeight="1" x14ac:dyDescent="0.25">
      <c r="A9" s="118"/>
      <c r="B9" s="121"/>
      <c r="C9" s="54" t="s">
        <v>7</v>
      </c>
      <c r="D9" s="53" t="s">
        <v>40</v>
      </c>
      <c r="E9" s="73">
        <v>0</v>
      </c>
      <c r="F9" s="73">
        <f t="shared" ref="F9:O9" si="2">SUM(F17+F45)</f>
        <v>0</v>
      </c>
      <c r="G9" s="73">
        <f t="shared" si="2"/>
        <v>0</v>
      </c>
      <c r="H9" s="73">
        <f t="shared" si="2"/>
        <v>0</v>
      </c>
      <c r="I9" s="73">
        <f t="shared" si="2"/>
        <v>0</v>
      </c>
      <c r="J9" s="74">
        <f t="shared" si="2"/>
        <v>0</v>
      </c>
      <c r="K9" s="74">
        <f t="shared" si="2"/>
        <v>0</v>
      </c>
      <c r="L9" s="74">
        <f t="shared" si="2"/>
        <v>0</v>
      </c>
      <c r="M9" s="74">
        <f t="shared" si="2"/>
        <v>0</v>
      </c>
      <c r="N9" s="74">
        <f t="shared" si="2"/>
        <v>0</v>
      </c>
      <c r="O9" s="73">
        <f t="shared" si="2"/>
        <v>0</v>
      </c>
    </row>
    <row r="10" spans="1:15" ht="15.75" customHeight="1" x14ac:dyDescent="0.25">
      <c r="A10" s="118"/>
      <c r="B10" s="121"/>
      <c r="C10" s="54" t="s">
        <v>8</v>
      </c>
      <c r="D10" s="53" t="s">
        <v>41</v>
      </c>
      <c r="E10" s="74">
        <v>0</v>
      </c>
      <c r="F10" s="73">
        <f t="shared" ref="F10:O10" si="3">SUM(F18+F46)</f>
        <v>234.6</v>
      </c>
      <c r="G10" s="73">
        <f t="shared" si="3"/>
        <v>50</v>
      </c>
      <c r="H10" s="73">
        <f t="shared" si="3"/>
        <v>50</v>
      </c>
      <c r="I10" s="73">
        <f t="shared" si="3"/>
        <v>77.2</v>
      </c>
      <c r="J10" s="74">
        <f t="shared" si="3"/>
        <v>0</v>
      </c>
      <c r="K10" s="74">
        <f t="shared" si="3"/>
        <v>0</v>
      </c>
      <c r="L10" s="74">
        <f t="shared" si="3"/>
        <v>0</v>
      </c>
      <c r="M10" s="74">
        <f t="shared" si="3"/>
        <v>0</v>
      </c>
      <c r="N10" s="74">
        <f t="shared" si="3"/>
        <v>0</v>
      </c>
      <c r="O10" s="73">
        <f t="shared" si="3"/>
        <v>0</v>
      </c>
    </row>
    <row r="11" spans="1:15" ht="15.75" customHeight="1" x14ac:dyDescent="0.25">
      <c r="A11" s="118"/>
      <c r="B11" s="121"/>
      <c r="C11" s="55" t="s">
        <v>20</v>
      </c>
      <c r="D11" s="74">
        <v>0</v>
      </c>
      <c r="E11" s="73">
        <v>0</v>
      </c>
      <c r="F11" s="73">
        <f t="shared" ref="F11:O11" si="4">SUM(F19+F47)</f>
        <v>0</v>
      </c>
      <c r="G11" s="73">
        <f t="shared" si="4"/>
        <v>0</v>
      </c>
      <c r="H11" s="73">
        <f t="shared" si="4"/>
        <v>0</v>
      </c>
      <c r="I11" s="73">
        <f t="shared" si="4"/>
        <v>0</v>
      </c>
      <c r="J11" s="74">
        <f t="shared" si="4"/>
        <v>0</v>
      </c>
      <c r="K11" s="74">
        <f t="shared" si="4"/>
        <v>0</v>
      </c>
      <c r="L11" s="74">
        <f t="shared" si="4"/>
        <v>0</v>
      </c>
      <c r="M11" s="74">
        <f t="shared" si="4"/>
        <v>0</v>
      </c>
      <c r="N11" s="74">
        <f t="shared" si="4"/>
        <v>0</v>
      </c>
      <c r="O11" s="73">
        <f t="shared" si="4"/>
        <v>0</v>
      </c>
    </row>
    <row r="12" spans="1:15" s="3" customFormat="1" ht="15.75" customHeight="1" x14ac:dyDescent="0.25">
      <c r="A12" s="118"/>
      <c r="B12" s="121"/>
      <c r="C12" s="54" t="s">
        <v>23</v>
      </c>
      <c r="D12" s="74">
        <v>0</v>
      </c>
      <c r="E12" s="73">
        <v>0</v>
      </c>
      <c r="F12" s="73">
        <f t="shared" ref="F12:O12" si="5">SUM(F20+F48)</f>
        <v>0</v>
      </c>
      <c r="G12" s="73">
        <f t="shared" si="5"/>
        <v>0</v>
      </c>
      <c r="H12" s="73">
        <f t="shared" si="5"/>
        <v>0</v>
      </c>
      <c r="I12" s="73">
        <f t="shared" si="5"/>
        <v>0</v>
      </c>
      <c r="J12" s="74">
        <f t="shared" si="5"/>
        <v>0</v>
      </c>
      <c r="K12" s="74">
        <f t="shared" si="5"/>
        <v>0</v>
      </c>
      <c r="L12" s="74">
        <f t="shared" si="5"/>
        <v>0</v>
      </c>
      <c r="M12" s="74">
        <f t="shared" si="5"/>
        <v>0</v>
      </c>
      <c r="N12" s="74">
        <f t="shared" si="5"/>
        <v>0</v>
      </c>
      <c r="O12" s="73">
        <f t="shared" si="5"/>
        <v>0</v>
      </c>
    </row>
    <row r="13" spans="1:15" s="3" customFormat="1" ht="15.75" customHeight="1" x14ac:dyDescent="0.25">
      <c r="A13" s="119"/>
      <c r="B13" s="122"/>
      <c r="C13" s="54" t="s">
        <v>13</v>
      </c>
      <c r="D13" s="74">
        <v>0</v>
      </c>
      <c r="E13" s="73">
        <v>0</v>
      </c>
      <c r="F13" s="73">
        <f t="shared" ref="F13:O13" si="6">SUM(F21+F49)</f>
        <v>0</v>
      </c>
      <c r="G13" s="73">
        <f t="shared" si="6"/>
        <v>0</v>
      </c>
      <c r="H13" s="73">
        <f t="shared" si="6"/>
        <v>0</v>
      </c>
      <c r="I13" s="73">
        <f t="shared" si="6"/>
        <v>0</v>
      </c>
      <c r="J13" s="74">
        <f t="shared" si="6"/>
        <v>0</v>
      </c>
      <c r="K13" s="74">
        <f t="shared" si="6"/>
        <v>0</v>
      </c>
      <c r="L13" s="74">
        <f t="shared" si="6"/>
        <v>0</v>
      </c>
      <c r="M13" s="74">
        <f t="shared" si="6"/>
        <v>0</v>
      </c>
      <c r="N13" s="74">
        <f t="shared" si="6"/>
        <v>0</v>
      </c>
      <c r="O13" s="73">
        <f t="shared" si="6"/>
        <v>0</v>
      </c>
    </row>
    <row r="14" spans="1:15" s="3" customFormat="1" ht="15.75" x14ac:dyDescent="0.25">
      <c r="A14" s="32" t="s">
        <v>0</v>
      </c>
      <c r="B14" s="31"/>
      <c r="C14" s="12"/>
      <c r="D14" s="7"/>
      <c r="E14" s="75"/>
      <c r="F14" s="75"/>
      <c r="G14" s="75"/>
      <c r="H14" s="75"/>
      <c r="I14" s="75"/>
      <c r="J14" s="78"/>
      <c r="K14" s="49"/>
      <c r="L14" s="49"/>
      <c r="M14" s="49"/>
      <c r="N14" s="49"/>
      <c r="O14" s="49"/>
    </row>
    <row r="15" spans="1:15" s="3" customFormat="1" ht="18.75" customHeight="1" x14ac:dyDescent="0.25">
      <c r="A15" s="123" t="s">
        <v>18</v>
      </c>
      <c r="B15" s="111" t="s">
        <v>45</v>
      </c>
      <c r="C15" s="68" t="s">
        <v>10</v>
      </c>
      <c r="D15" s="79">
        <f>SUM(D16:D21)</f>
        <v>671705.52399999998</v>
      </c>
      <c r="E15" s="76">
        <v>0</v>
      </c>
      <c r="F15" s="76">
        <f>SUM(F16:F21)</f>
        <v>234.6</v>
      </c>
      <c r="G15" s="76">
        <f t="shared" ref="G15:O15" si="7">SUM(G16:G21)</f>
        <v>50</v>
      </c>
      <c r="H15" s="76">
        <f t="shared" si="7"/>
        <v>50</v>
      </c>
      <c r="I15" s="76">
        <f t="shared" si="7"/>
        <v>0</v>
      </c>
      <c r="J15" s="83">
        <f t="shared" si="7"/>
        <v>0</v>
      </c>
      <c r="K15" s="83">
        <f t="shared" si="7"/>
        <v>0</v>
      </c>
      <c r="L15" s="83">
        <f t="shared" si="7"/>
        <v>0</v>
      </c>
      <c r="M15" s="83">
        <f t="shared" si="7"/>
        <v>0</v>
      </c>
      <c r="N15" s="83">
        <f t="shared" si="7"/>
        <v>0</v>
      </c>
      <c r="O15" s="81">
        <f t="shared" si="7"/>
        <v>0</v>
      </c>
    </row>
    <row r="16" spans="1:15" s="3" customFormat="1" ht="15.75" customHeight="1" x14ac:dyDescent="0.25">
      <c r="A16" s="124"/>
      <c r="B16" s="112"/>
      <c r="C16" s="69" t="s">
        <v>12</v>
      </c>
      <c r="D16" s="80">
        <f>SUM(D23+D30+D37)</f>
        <v>180000</v>
      </c>
      <c r="E16" s="80">
        <f t="shared" ref="E16:O16" si="8">SUM(E23+E30+E37)</f>
        <v>0</v>
      </c>
      <c r="F16" s="80">
        <f t="shared" si="8"/>
        <v>0</v>
      </c>
      <c r="G16" s="80">
        <f t="shared" si="8"/>
        <v>0</v>
      </c>
      <c r="H16" s="80">
        <f t="shared" si="8"/>
        <v>0</v>
      </c>
      <c r="I16" s="80">
        <f t="shared" si="8"/>
        <v>0</v>
      </c>
      <c r="J16" s="80">
        <f t="shared" si="8"/>
        <v>0</v>
      </c>
      <c r="K16" s="80">
        <f t="shared" si="8"/>
        <v>0</v>
      </c>
      <c r="L16" s="80">
        <f t="shared" si="8"/>
        <v>0</v>
      </c>
      <c r="M16" s="80">
        <f t="shared" si="8"/>
        <v>0</v>
      </c>
      <c r="N16" s="80">
        <f t="shared" si="8"/>
        <v>0</v>
      </c>
      <c r="O16" s="82">
        <f t="shared" si="8"/>
        <v>0</v>
      </c>
    </row>
    <row r="17" spans="1:15" s="3" customFormat="1" ht="15.75" x14ac:dyDescent="0.25">
      <c r="A17" s="124"/>
      <c r="B17" s="112"/>
      <c r="C17" s="70" t="s">
        <v>7</v>
      </c>
      <c r="D17" s="80">
        <f>SUM(D24+D31+D38)</f>
        <v>385000</v>
      </c>
      <c r="E17" s="80">
        <f t="shared" ref="E17:O17" si="9">SUM(E24+E31+E38)</f>
        <v>0</v>
      </c>
      <c r="F17" s="80">
        <f t="shared" si="9"/>
        <v>0</v>
      </c>
      <c r="G17" s="80">
        <f t="shared" si="9"/>
        <v>0</v>
      </c>
      <c r="H17" s="80">
        <f t="shared" si="9"/>
        <v>0</v>
      </c>
      <c r="I17" s="80">
        <f t="shared" si="9"/>
        <v>0</v>
      </c>
      <c r="J17" s="80">
        <f t="shared" si="9"/>
        <v>0</v>
      </c>
      <c r="K17" s="80">
        <f t="shared" si="9"/>
        <v>0</v>
      </c>
      <c r="L17" s="80">
        <f t="shared" si="9"/>
        <v>0</v>
      </c>
      <c r="M17" s="80">
        <f t="shared" si="9"/>
        <v>0</v>
      </c>
      <c r="N17" s="80">
        <f t="shared" si="9"/>
        <v>0</v>
      </c>
      <c r="O17" s="82">
        <f t="shared" si="9"/>
        <v>0</v>
      </c>
    </row>
    <row r="18" spans="1:15" s="3" customFormat="1" ht="15.75" x14ac:dyDescent="0.25">
      <c r="A18" s="124"/>
      <c r="B18" s="112"/>
      <c r="C18" s="70" t="s">
        <v>8</v>
      </c>
      <c r="D18" s="80">
        <f>SUM(D25+D32+D39)</f>
        <v>106705.524</v>
      </c>
      <c r="E18" s="80">
        <f t="shared" ref="E18:O18" si="10">SUM(E25+E32+E39)</f>
        <v>0</v>
      </c>
      <c r="F18" s="80">
        <f t="shared" si="10"/>
        <v>234.6</v>
      </c>
      <c r="G18" s="80">
        <f t="shared" si="10"/>
        <v>50</v>
      </c>
      <c r="H18" s="80">
        <f t="shared" si="10"/>
        <v>50</v>
      </c>
      <c r="I18" s="80">
        <f t="shared" si="10"/>
        <v>0</v>
      </c>
      <c r="J18" s="80">
        <f t="shared" si="10"/>
        <v>0</v>
      </c>
      <c r="K18" s="80">
        <f t="shared" si="10"/>
        <v>0</v>
      </c>
      <c r="L18" s="80">
        <f t="shared" si="10"/>
        <v>0</v>
      </c>
      <c r="M18" s="80">
        <f t="shared" si="10"/>
        <v>0</v>
      </c>
      <c r="N18" s="80">
        <f t="shared" si="10"/>
        <v>0</v>
      </c>
      <c r="O18" s="82">
        <f t="shared" si="10"/>
        <v>0</v>
      </c>
    </row>
    <row r="19" spans="1:15" s="3" customFormat="1" ht="15.75" x14ac:dyDescent="0.25">
      <c r="A19" s="124"/>
      <c r="B19" s="112"/>
      <c r="C19" s="71" t="s">
        <v>24</v>
      </c>
      <c r="D19" s="80">
        <f t="shared" ref="D19:O21" si="11">SUM(D26+D33+D40)</f>
        <v>0</v>
      </c>
      <c r="E19" s="80">
        <f t="shared" si="11"/>
        <v>0</v>
      </c>
      <c r="F19" s="80">
        <f t="shared" si="11"/>
        <v>0</v>
      </c>
      <c r="G19" s="80">
        <f t="shared" si="11"/>
        <v>0</v>
      </c>
      <c r="H19" s="80">
        <f t="shared" si="11"/>
        <v>0</v>
      </c>
      <c r="I19" s="80">
        <f t="shared" si="11"/>
        <v>0</v>
      </c>
      <c r="J19" s="80">
        <f t="shared" si="11"/>
        <v>0</v>
      </c>
      <c r="K19" s="80">
        <f t="shared" si="11"/>
        <v>0</v>
      </c>
      <c r="L19" s="80">
        <f t="shared" si="11"/>
        <v>0</v>
      </c>
      <c r="M19" s="80">
        <f t="shared" si="11"/>
        <v>0</v>
      </c>
      <c r="N19" s="80">
        <f t="shared" si="11"/>
        <v>0</v>
      </c>
      <c r="O19" s="82">
        <f t="shared" si="11"/>
        <v>0</v>
      </c>
    </row>
    <row r="20" spans="1:15" s="3" customFormat="1" ht="15.75" x14ac:dyDescent="0.25">
      <c r="A20" s="124"/>
      <c r="B20" s="112"/>
      <c r="C20" s="70" t="s">
        <v>9</v>
      </c>
      <c r="D20" s="80">
        <f t="shared" si="11"/>
        <v>0</v>
      </c>
      <c r="E20" s="80">
        <f t="shared" si="11"/>
        <v>0</v>
      </c>
      <c r="F20" s="80">
        <f t="shared" si="11"/>
        <v>0</v>
      </c>
      <c r="G20" s="80">
        <f t="shared" si="11"/>
        <v>0</v>
      </c>
      <c r="H20" s="80">
        <f t="shared" si="11"/>
        <v>0</v>
      </c>
      <c r="I20" s="80">
        <f t="shared" si="11"/>
        <v>0</v>
      </c>
      <c r="J20" s="80">
        <f t="shared" si="11"/>
        <v>0</v>
      </c>
      <c r="K20" s="80">
        <f t="shared" si="11"/>
        <v>0</v>
      </c>
      <c r="L20" s="80">
        <f t="shared" si="11"/>
        <v>0</v>
      </c>
      <c r="M20" s="80">
        <f t="shared" si="11"/>
        <v>0</v>
      </c>
      <c r="N20" s="80">
        <f t="shared" si="11"/>
        <v>0</v>
      </c>
      <c r="O20" s="82">
        <f t="shared" si="11"/>
        <v>0</v>
      </c>
    </row>
    <row r="21" spans="1:15" s="3" customFormat="1" ht="15.75" x14ac:dyDescent="0.25">
      <c r="A21" s="125"/>
      <c r="B21" s="113"/>
      <c r="C21" s="70" t="s">
        <v>13</v>
      </c>
      <c r="D21" s="80">
        <f t="shared" si="11"/>
        <v>0</v>
      </c>
      <c r="E21" s="80">
        <f t="shared" si="11"/>
        <v>0</v>
      </c>
      <c r="F21" s="80">
        <f t="shared" si="11"/>
        <v>0</v>
      </c>
      <c r="G21" s="80">
        <f t="shared" si="11"/>
        <v>0</v>
      </c>
      <c r="H21" s="80">
        <f t="shared" si="11"/>
        <v>0</v>
      </c>
      <c r="I21" s="80">
        <f t="shared" si="11"/>
        <v>0</v>
      </c>
      <c r="J21" s="80">
        <f t="shared" si="11"/>
        <v>0</v>
      </c>
      <c r="K21" s="80">
        <f t="shared" si="11"/>
        <v>0</v>
      </c>
      <c r="L21" s="80">
        <f t="shared" si="11"/>
        <v>0</v>
      </c>
      <c r="M21" s="80">
        <f t="shared" si="11"/>
        <v>0</v>
      </c>
      <c r="N21" s="80">
        <f t="shared" si="11"/>
        <v>0</v>
      </c>
      <c r="O21" s="82">
        <f t="shared" si="11"/>
        <v>0</v>
      </c>
    </row>
    <row r="22" spans="1:15" ht="17.25" customHeight="1" x14ac:dyDescent="0.25">
      <c r="A22" s="105" t="s">
        <v>21</v>
      </c>
      <c r="B22" s="108" t="s">
        <v>37</v>
      </c>
      <c r="C22" s="15" t="s">
        <v>10</v>
      </c>
      <c r="D22" s="61">
        <v>671705.52399999998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8">
        <v>0</v>
      </c>
      <c r="K22" s="77">
        <v>0</v>
      </c>
      <c r="L22" s="77">
        <v>0</v>
      </c>
      <c r="M22" s="77">
        <v>0</v>
      </c>
      <c r="N22" s="77">
        <v>0</v>
      </c>
      <c r="O22" s="75">
        <v>0</v>
      </c>
    </row>
    <row r="23" spans="1:15" ht="15.75" x14ac:dyDescent="0.25">
      <c r="A23" s="106"/>
      <c r="B23" s="109"/>
      <c r="C23" s="11" t="s">
        <v>12</v>
      </c>
      <c r="D23" s="35" t="s">
        <v>39</v>
      </c>
      <c r="E23" s="75">
        <v>0</v>
      </c>
      <c r="F23" s="75">
        <v>0</v>
      </c>
      <c r="G23" s="75">
        <v>0</v>
      </c>
      <c r="H23" s="75">
        <v>0</v>
      </c>
      <c r="I23" s="75">
        <v>0</v>
      </c>
      <c r="J23" s="78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</row>
    <row r="24" spans="1:15" ht="15.75" x14ac:dyDescent="0.25">
      <c r="A24" s="106"/>
      <c r="B24" s="109"/>
      <c r="C24" s="12" t="s">
        <v>7</v>
      </c>
      <c r="D24" s="35" t="s">
        <v>40</v>
      </c>
      <c r="E24" s="75">
        <v>0</v>
      </c>
      <c r="F24" s="75">
        <v>0</v>
      </c>
      <c r="G24" s="75">
        <v>0</v>
      </c>
      <c r="H24" s="75">
        <v>0</v>
      </c>
      <c r="I24" s="75">
        <v>0</v>
      </c>
      <c r="J24" s="78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</row>
    <row r="25" spans="1:15" ht="15.75" x14ac:dyDescent="0.25">
      <c r="A25" s="106"/>
      <c r="B25" s="109"/>
      <c r="C25" s="12" t="s">
        <v>8</v>
      </c>
      <c r="D25" s="35" t="s">
        <v>41</v>
      </c>
      <c r="E25" s="78">
        <v>0</v>
      </c>
      <c r="F25" s="78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5">
        <v>0</v>
      </c>
    </row>
    <row r="26" spans="1:15" ht="15.75" x14ac:dyDescent="0.25">
      <c r="A26" s="106"/>
      <c r="B26" s="109"/>
      <c r="C26" s="13" t="s">
        <v>24</v>
      </c>
      <c r="D26" s="78">
        <v>0</v>
      </c>
      <c r="E26" s="75">
        <v>0</v>
      </c>
      <c r="F26" s="75">
        <v>0</v>
      </c>
      <c r="G26" s="75">
        <v>0</v>
      </c>
      <c r="H26" s="75">
        <v>0</v>
      </c>
      <c r="I26" s="75">
        <v>0</v>
      </c>
      <c r="J26" s="78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</row>
    <row r="27" spans="1:15" ht="15.75" x14ac:dyDescent="0.25">
      <c r="A27" s="106"/>
      <c r="B27" s="109"/>
      <c r="C27" s="12" t="s">
        <v>9</v>
      </c>
      <c r="D27" s="78">
        <v>0</v>
      </c>
      <c r="E27" s="75">
        <v>0</v>
      </c>
      <c r="F27" s="75">
        <v>0</v>
      </c>
      <c r="G27" s="75">
        <v>0</v>
      </c>
      <c r="H27" s="75">
        <v>0</v>
      </c>
      <c r="I27" s="75">
        <v>0</v>
      </c>
      <c r="J27" s="78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</row>
    <row r="28" spans="1:15" ht="15.75" x14ac:dyDescent="0.25">
      <c r="A28" s="107"/>
      <c r="B28" s="109"/>
      <c r="C28" s="12" t="s">
        <v>13</v>
      </c>
      <c r="D28" s="78">
        <v>0</v>
      </c>
      <c r="E28" s="75">
        <v>0</v>
      </c>
      <c r="F28" s="75">
        <v>0</v>
      </c>
      <c r="G28" s="75">
        <v>0</v>
      </c>
      <c r="H28" s="75">
        <v>0</v>
      </c>
      <c r="I28" s="75">
        <v>0</v>
      </c>
      <c r="J28" s="78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</row>
    <row r="29" spans="1:15" ht="15.75" x14ac:dyDescent="0.25">
      <c r="A29" s="105" t="s">
        <v>47</v>
      </c>
      <c r="B29" s="110" t="s">
        <v>49</v>
      </c>
      <c r="C29" s="15" t="s">
        <v>10</v>
      </c>
      <c r="D29" s="61">
        <v>0</v>
      </c>
      <c r="E29" s="77">
        <v>0</v>
      </c>
      <c r="F29" s="77">
        <v>146.6</v>
      </c>
      <c r="G29" s="77">
        <v>0</v>
      </c>
      <c r="H29" s="77">
        <v>0</v>
      </c>
      <c r="I29" s="77">
        <v>0</v>
      </c>
      <c r="J29" s="78">
        <v>0</v>
      </c>
      <c r="K29" s="77">
        <v>0</v>
      </c>
      <c r="L29" s="77">
        <v>0</v>
      </c>
      <c r="M29" s="77">
        <v>0</v>
      </c>
      <c r="N29" s="77">
        <v>0</v>
      </c>
      <c r="O29" s="75">
        <v>0</v>
      </c>
    </row>
    <row r="30" spans="1:15" ht="15.75" x14ac:dyDescent="0.25">
      <c r="A30" s="106"/>
      <c r="B30" s="110"/>
      <c r="C30" s="11" t="s">
        <v>12</v>
      </c>
      <c r="D30" s="78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8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</row>
    <row r="31" spans="1:15" ht="15.75" x14ac:dyDescent="0.25">
      <c r="A31" s="106"/>
      <c r="B31" s="110"/>
      <c r="C31" s="12" t="s">
        <v>7</v>
      </c>
      <c r="D31" s="78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8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</row>
    <row r="32" spans="1:15" ht="15.75" x14ac:dyDescent="0.25">
      <c r="A32" s="106"/>
      <c r="B32" s="110"/>
      <c r="C32" s="12" t="s">
        <v>8</v>
      </c>
      <c r="D32" s="78">
        <v>0</v>
      </c>
      <c r="E32" s="78">
        <v>0</v>
      </c>
      <c r="F32" s="78">
        <v>146.6</v>
      </c>
      <c r="G32" s="78">
        <v>0</v>
      </c>
      <c r="H32" s="78">
        <v>0</v>
      </c>
      <c r="I32" s="78">
        <v>0</v>
      </c>
      <c r="J32" s="78">
        <v>0</v>
      </c>
      <c r="K32" s="78">
        <v>0</v>
      </c>
      <c r="L32" s="78">
        <v>0</v>
      </c>
      <c r="M32" s="78">
        <v>0</v>
      </c>
      <c r="N32" s="78">
        <v>0</v>
      </c>
      <c r="O32" s="75">
        <v>0</v>
      </c>
    </row>
    <row r="33" spans="1:15" ht="15.75" x14ac:dyDescent="0.25">
      <c r="A33" s="106"/>
      <c r="B33" s="110"/>
      <c r="C33" s="13" t="s">
        <v>24</v>
      </c>
      <c r="D33" s="78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8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</row>
    <row r="34" spans="1:15" ht="15.75" x14ac:dyDescent="0.25">
      <c r="A34" s="106"/>
      <c r="B34" s="110"/>
      <c r="C34" s="12" t="s">
        <v>9</v>
      </c>
      <c r="D34" s="78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8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</row>
    <row r="35" spans="1:15" ht="15.75" x14ac:dyDescent="0.25">
      <c r="A35" s="107"/>
      <c r="B35" s="110"/>
      <c r="C35" s="12" t="s">
        <v>13</v>
      </c>
      <c r="D35" s="78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8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</row>
    <row r="36" spans="1:15" ht="15.75" x14ac:dyDescent="0.25">
      <c r="A36" s="105" t="s">
        <v>50</v>
      </c>
      <c r="B36" s="110" t="s">
        <v>51</v>
      </c>
      <c r="C36" s="15" t="s">
        <v>10</v>
      </c>
      <c r="D36" s="61">
        <v>0</v>
      </c>
      <c r="E36" s="77">
        <v>0</v>
      </c>
      <c r="F36" s="77">
        <v>88</v>
      </c>
      <c r="G36" s="77">
        <v>50</v>
      </c>
      <c r="H36" s="77">
        <v>50</v>
      </c>
      <c r="I36" s="77">
        <v>0</v>
      </c>
      <c r="J36" s="78">
        <v>0</v>
      </c>
      <c r="K36" s="77">
        <v>0</v>
      </c>
      <c r="L36" s="77">
        <v>0</v>
      </c>
      <c r="M36" s="77">
        <v>0</v>
      </c>
      <c r="N36" s="77">
        <v>0</v>
      </c>
      <c r="O36" s="75">
        <v>0</v>
      </c>
    </row>
    <row r="37" spans="1:15" ht="15.75" x14ac:dyDescent="0.25">
      <c r="A37" s="106"/>
      <c r="B37" s="110"/>
      <c r="C37" s="11" t="s">
        <v>12</v>
      </c>
      <c r="D37" s="78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8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</row>
    <row r="38" spans="1:15" ht="15.75" x14ac:dyDescent="0.25">
      <c r="A38" s="106"/>
      <c r="B38" s="110"/>
      <c r="C38" s="12" t="s">
        <v>7</v>
      </c>
      <c r="D38" s="78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8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</row>
    <row r="39" spans="1:15" ht="15.75" x14ac:dyDescent="0.25">
      <c r="A39" s="106"/>
      <c r="B39" s="110"/>
      <c r="C39" s="12" t="s">
        <v>8</v>
      </c>
      <c r="D39" s="78">
        <v>0</v>
      </c>
      <c r="E39" s="78">
        <v>0</v>
      </c>
      <c r="F39" s="78">
        <v>88</v>
      </c>
      <c r="G39" s="78">
        <v>50</v>
      </c>
      <c r="H39" s="78">
        <v>50</v>
      </c>
      <c r="I39" s="78">
        <v>0</v>
      </c>
      <c r="J39" s="78">
        <v>0</v>
      </c>
      <c r="K39" s="78">
        <v>0</v>
      </c>
      <c r="L39" s="78">
        <v>0</v>
      </c>
      <c r="M39" s="78">
        <v>0</v>
      </c>
      <c r="N39" s="78">
        <v>0</v>
      </c>
      <c r="O39" s="75">
        <v>0</v>
      </c>
    </row>
    <row r="40" spans="1:15" ht="15.75" x14ac:dyDescent="0.25">
      <c r="A40" s="106"/>
      <c r="B40" s="110"/>
      <c r="C40" s="13" t="s">
        <v>24</v>
      </c>
      <c r="D40" s="78">
        <v>0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78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</row>
    <row r="41" spans="1:15" ht="15.75" x14ac:dyDescent="0.25">
      <c r="A41" s="106"/>
      <c r="B41" s="110"/>
      <c r="C41" s="12" t="s">
        <v>9</v>
      </c>
      <c r="D41" s="78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8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</row>
    <row r="42" spans="1:15" ht="15.75" x14ac:dyDescent="0.25">
      <c r="A42" s="107"/>
      <c r="B42" s="110"/>
      <c r="C42" s="12" t="s">
        <v>13</v>
      </c>
      <c r="D42" s="78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8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</row>
    <row r="43" spans="1:15" ht="15.75" x14ac:dyDescent="0.25">
      <c r="A43" s="123" t="s">
        <v>54</v>
      </c>
      <c r="B43" s="111" t="s">
        <v>55</v>
      </c>
      <c r="C43" s="68" t="s">
        <v>10</v>
      </c>
      <c r="D43" s="76">
        <f>SUM(D44:D49)</f>
        <v>0</v>
      </c>
      <c r="E43" s="76">
        <f t="shared" ref="E43:O43" si="12">SUM(E44:E49)</f>
        <v>0</v>
      </c>
      <c r="F43" s="76">
        <f t="shared" si="12"/>
        <v>0</v>
      </c>
      <c r="G43" s="76">
        <f t="shared" si="12"/>
        <v>0</v>
      </c>
      <c r="H43" s="76">
        <f t="shared" si="12"/>
        <v>0</v>
      </c>
      <c r="I43" s="76">
        <f t="shared" si="12"/>
        <v>77.2</v>
      </c>
      <c r="J43" s="83">
        <f t="shared" si="12"/>
        <v>0</v>
      </c>
      <c r="K43" s="83">
        <f t="shared" si="12"/>
        <v>0</v>
      </c>
      <c r="L43" s="83">
        <f t="shared" si="12"/>
        <v>0</v>
      </c>
      <c r="M43" s="83">
        <f t="shared" si="12"/>
        <v>0</v>
      </c>
      <c r="N43" s="83">
        <f t="shared" si="12"/>
        <v>0</v>
      </c>
      <c r="O43" s="81">
        <f t="shared" si="12"/>
        <v>0</v>
      </c>
    </row>
    <row r="44" spans="1:15" ht="15.75" x14ac:dyDescent="0.25">
      <c r="A44" s="124"/>
      <c r="B44" s="112"/>
      <c r="C44" s="69" t="s">
        <v>12</v>
      </c>
      <c r="D44" s="83">
        <v>0</v>
      </c>
      <c r="E44" s="83">
        <v>0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1">
        <v>0</v>
      </c>
    </row>
    <row r="45" spans="1:15" ht="15.75" x14ac:dyDescent="0.25">
      <c r="A45" s="124"/>
      <c r="B45" s="112"/>
      <c r="C45" s="70" t="s">
        <v>7</v>
      </c>
      <c r="D45" s="83">
        <v>0</v>
      </c>
      <c r="E45" s="83">
        <v>0</v>
      </c>
      <c r="F45" s="83">
        <v>0</v>
      </c>
      <c r="G45" s="83">
        <v>0</v>
      </c>
      <c r="H45" s="8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1">
        <v>0</v>
      </c>
    </row>
    <row r="46" spans="1:15" ht="15.75" x14ac:dyDescent="0.25">
      <c r="A46" s="124"/>
      <c r="B46" s="112"/>
      <c r="C46" s="70" t="s">
        <v>8</v>
      </c>
      <c r="D46" s="83">
        <v>0</v>
      </c>
      <c r="E46" s="83">
        <v>0</v>
      </c>
      <c r="F46" s="83">
        <v>0</v>
      </c>
      <c r="G46" s="83">
        <v>0</v>
      </c>
      <c r="H46" s="83">
        <v>0</v>
      </c>
      <c r="I46" s="83">
        <v>77.2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1">
        <v>0</v>
      </c>
    </row>
    <row r="47" spans="1:15" ht="15.75" x14ac:dyDescent="0.25">
      <c r="A47" s="124"/>
      <c r="B47" s="112"/>
      <c r="C47" s="71" t="s">
        <v>24</v>
      </c>
      <c r="D47" s="83">
        <v>0</v>
      </c>
      <c r="E47" s="83">
        <v>0</v>
      </c>
      <c r="F47" s="83">
        <v>0</v>
      </c>
      <c r="G47" s="83">
        <v>0</v>
      </c>
      <c r="H47" s="8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1">
        <v>0</v>
      </c>
    </row>
    <row r="48" spans="1:15" ht="15.75" x14ac:dyDescent="0.25">
      <c r="A48" s="124"/>
      <c r="B48" s="112"/>
      <c r="C48" s="70" t="s">
        <v>9</v>
      </c>
      <c r="D48" s="83">
        <v>0</v>
      </c>
      <c r="E48" s="83">
        <v>0</v>
      </c>
      <c r="F48" s="83">
        <v>0</v>
      </c>
      <c r="G48" s="83">
        <v>0</v>
      </c>
      <c r="H48" s="8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1">
        <v>0</v>
      </c>
    </row>
    <row r="49" spans="1:15" ht="15.75" x14ac:dyDescent="0.25">
      <c r="A49" s="125"/>
      <c r="B49" s="113"/>
      <c r="C49" s="70" t="s">
        <v>13</v>
      </c>
      <c r="D49" s="83">
        <v>0</v>
      </c>
      <c r="E49" s="83">
        <v>0</v>
      </c>
      <c r="F49" s="83">
        <v>0</v>
      </c>
      <c r="G49" s="83">
        <v>0</v>
      </c>
      <c r="H49" s="83">
        <v>0</v>
      </c>
      <c r="I49" s="83">
        <v>0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81">
        <v>0</v>
      </c>
    </row>
  </sheetData>
  <mergeCells count="18">
    <mergeCell ref="F1:O1"/>
    <mergeCell ref="A2:O2"/>
    <mergeCell ref="A36:A42"/>
    <mergeCell ref="B36:B42"/>
    <mergeCell ref="A43:A49"/>
    <mergeCell ref="B43:B49"/>
    <mergeCell ref="D4:O4"/>
    <mergeCell ref="A22:A28"/>
    <mergeCell ref="B22:B28"/>
    <mergeCell ref="A29:A35"/>
    <mergeCell ref="B29:B35"/>
    <mergeCell ref="B15:B21"/>
    <mergeCell ref="B4:B5"/>
    <mergeCell ref="A4:A5"/>
    <mergeCell ref="C4:C5"/>
    <mergeCell ref="A7:A13"/>
    <mergeCell ref="B7:B13"/>
    <mergeCell ref="A15:A21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1" firstPageNumber="163" fitToHeight="0" orientation="landscape" r:id="rId1"/>
  <headerFooter scaleWithDoc="0"/>
  <ignoredErrors>
    <ignoredError sqref="D10 D29:E29 D14:J14 D8 D9 D25 D22 F22:J22 D23 D24 G29:J29 E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2020-02-17T13:01:18Z</cp:lastPrinted>
  <dcterms:created xsi:type="dcterms:W3CDTF">2005-05-11T09:34:44Z</dcterms:created>
  <dcterms:modified xsi:type="dcterms:W3CDTF">2020-02-17T13:01:26Z</dcterms:modified>
</cp:coreProperties>
</file>