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11340" windowHeight="673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3'!$5:$6</definedName>
    <definedName name="_xlnm.Print_Titles" localSheetId="1">приложение2!$5:$7</definedName>
    <definedName name="_xlnm.Print_Area" localSheetId="2">'приложение 3'!#REF!</definedName>
  </definedNames>
  <calcPr calcId="145621"/>
</workbook>
</file>

<file path=xl/calcChain.xml><?xml version="1.0" encoding="utf-8"?>
<calcChain xmlns="http://schemas.openxmlformats.org/spreadsheetml/2006/main">
  <c r="K30" i="56" l="1"/>
  <c r="L30" i="56"/>
  <c r="M30" i="56"/>
  <c r="N30" i="56"/>
  <c r="O30" i="56"/>
  <c r="K23" i="56"/>
  <c r="L23" i="56"/>
  <c r="M23" i="56"/>
  <c r="N23" i="56"/>
  <c r="O23" i="56"/>
  <c r="O21" i="56"/>
  <c r="O14" i="56" s="1"/>
  <c r="K21" i="56"/>
  <c r="L21" i="56"/>
  <c r="M21" i="56"/>
  <c r="N21" i="56"/>
  <c r="K20" i="56"/>
  <c r="L20" i="56"/>
  <c r="L13" i="56" s="1"/>
  <c r="M20" i="56"/>
  <c r="N20" i="56"/>
  <c r="O20" i="56"/>
  <c r="O13" i="56" s="1"/>
  <c r="K19" i="56"/>
  <c r="L19" i="56"/>
  <c r="L12" i="56" s="1"/>
  <c r="M19" i="56"/>
  <c r="N19" i="56"/>
  <c r="O19" i="56"/>
  <c r="O12" i="56" s="1"/>
  <c r="K18" i="56"/>
  <c r="L18" i="56"/>
  <c r="M18" i="56"/>
  <c r="N18" i="56"/>
  <c r="O18" i="56"/>
  <c r="K17" i="56"/>
  <c r="L17" i="56"/>
  <c r="M17" i="56"/>
  <c r="M10" i="56" s="1"/>
  <c r="N17" i="56"/>
  <c r="O17" i="56"/>
  <c r="O10" i="56" s="1"/>
  <c r="K16" i="56"/>
  <c r="L16" i="56"/>
  <c r="L9" i="56" s="1"/>
  <c r="M16" i="56"/>
  <c r="M9" i="56" s="1"/>
  <c r="N16" i="56"/>
  <c r="O16" i="56"/>
  <c r="K14" i="56"/>
  <c r="L14" i="56"/>
  <c r="M14" i="56"/>
  <c r="N14" i="56"/>
  <c r="K13" i="56"/>
  <c r="M13" i="56"/>
  <c r="N13" i="56"/>
  <c r="K12" i="56"/>
  <c r="M12" i="56"/>
  <c r="N12" i="56"/>
  <c r="K11" i="56"/>
  <c r="L11" i="56"/>
  <c r="M11" i="56"/>
  <c r="N11" i="56"/>
  <c r="O11" i="56"/>
  <c r="K10" i="56"/>
  <c r="L10" i="56"/>
  <c r="N10" i="56"/>
  <c r="K9" i="56"/>
  <c r="K8" i="56" s="1"/>
  <c r="N9" i="56"/>
  <c r="O9" i="56"/>
  <c r="M15" i="56" l="1"/>
  <c r="L15" i="56"/>
  <c r="N15" i="56"/>
  <c r="K15" i="56"/>
  <c r="O15" i="56"/>
  <c r="M8" i="56"/>
  <c r="N8" i="56"/>
  <c r="O8" i="56"/>
  <c r="L8" i="56"/>
  <c r="H15" i="56"/>
  <c r="G21" i="56" l="1"/>
  <c r="H21" i="56"/>
  <c r="I21" i="56"/>
  <c r="J21" i="56"/>
  <c r="G20" i="56"/>
  <c r="H20" i="56"/>
  <c r="I20" i="56"/>
  <c r="J20" i="56"/>
  <c r="G19" i="56"/>
  <c r="H19" i="56"/>
  <c r="I19" i="56"/>
  <c r="J19" i="56"/>
  <c r="G18" i="56"/>
  <c r="H18" i="56"/>
  <c r="I18" i="56"/>
  <c r="I15" i="56" s="1"/>
  <c r="J18" i="56"/>
  <c r="J15" i="56" s="1"/>
  <c r="G17" i="56"/>
  <c r="H17" i="56"/>
  <c r="I17" i="56"/>
  <c r="J17" i="56"/>
  <c r="G16" i="56"/>
  <c r="H16" i="56"/>
  <c r="I16" i="56"/>
  <c r="J16" i="56"/>
  <c r="F17" i="56"/>
  <c r="F18" i="56"/>
  <c r="F19" i="56"/>
  <c r="F20" i="56"/>
  <c r="F21" i="56"/>
  <c r="F16" i="56"/>
  <c r="J30" i="56"/>
  <c r="I30" i="56"/>
  <c r="H30" i="56"/>
  <c r="G30" i="56"/>
  <c r="F30" i="56"/>
  <c r="H23" i="56" l="1"/>
  <c r="I23" i="56"/>
  <c r="J23" i="56"/>
  <c r="G23" i="56" l="1"/>
  <c r="G15" i="56" s="1"/>
  <c r="F23" i="56" l="1"/>
  <c r="F15" i="56" s="1"/>
  <c r="E10" i="56" l="1"/>
  <c r="F10" i="56"/>
  <c r="G10" i="56"/>
  <c r="H10" i="56"/>
  <c r="I10" i="56"/>
  <c r="J10" i="56"/>
  <c r="E14" i="56"/>
  <c r="F14" i="56"/>
  <c r="G14" i="56"/>
  <c r="H14" i="56"/>
  <c r="I14" i="56"/>
  <c r="J14" i="56"/>
  <c r="E13" i="56"/>
  <c r="F13" i="56"/>
  <c r="G13" i="56"/>
  <c r="H13" i="56"/>
  <c r="I13" i="56"/>
  <c r="J13" i="56"/>
  <c r="E12" i="56"/>
  <c r="F12" i="56"/>
  <c r="G12" i="56"/>
  <c r="H12" i="56"/>
  <c r="I12" i="56"/>
  <c r="J12" i="56"/>
  <c r="E11" i="56"/>
  <c r="F11" i="56"/>
  <c r="G11" i="56"/>
  <c r="H11" i="56"/>
  <c r="I11" i="56"/>
  <c r="J11" i="56"/>
  <c r="E9" i="56"/>
  <c r="F9" i="56"/>
  <c r="G9" i="56"/>
  <c r="H9" i="56"/>
  <c r="I9" i="56"/>
  <c r="J9" i="56"/>
  <c r="D10" i="56"/>
  <c r="D11" i="56"/>
  <c r="D12" i="56"/>
  <c r="D13" i="56"/>
  <c r="D14" i="56"/>
  <c r="D9" i="56"/>
  <c r="G8" i="56" l="1"/>
  <c r="J8" i="56"/>
  <c r="I8" i="56"/>
  <c r="D8" i="56"/>
  <c r="H8" i="56"/>
  <c r="F8" i="56"/>
  <c r="E8" i="56"/>
</calcChain>
</file>

<file path=xl/sharedStrings.xml><?xml version="1.0" encoding="utf-8"?>
<sst xmlns="http://schemas.openxmlformats.org/spreadsheetml/2006/main" count="129" uniqueCount="83">
  <si>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</si>
  <si>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</si>
  <si>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</si>
  <si>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</si>
  <si>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</si>
  <si>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</si>
  <si>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</si>
  <si>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</si>
  <si>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</si>
  <si>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</si>
  <si>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</si>
  <si>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</si>
  <si>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</si>
  <si>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</si>
  <si>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</si>
  <si>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</si>
  <si>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</si>
  <si>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</si>
  <si>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</si>
  <si>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</si>
  <si>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</si>
  <si>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</si>
  <si>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</si>
  <si>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</si>
  <si>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 xml:space="preserve">внебюджетные фонды                        </t>
  </si>
  <si>
    <t>кв.м.</t>
  </si>
  <si>
    <t>180000,000</t>
  </si>
  <si>
    <t>385000,000</t>
  </si>
  <si>
    <t>106705,524</t>
  </si>
  <si>
    <t xml:space="preserve">Ввод больничного комплекса по ул. Сеченова в г. Лиски Воронежской области </t>
  </si>
  <si>
    <t>коек
пос. в смену</t>
  </si>
  <si>
    <t>400
600</t>
  </si>
  <si>
    <t>1. Создание благоприятных условий для развития здравоохранения, обеспечение населения качественным медицинским обслуживанием.
2. Приведение внешнего облика военно-мемориальных объектов в надлежащее состояние и создание условий по их сохранности.</t>
  </si>
  <si>
    <t>Ожидаемые конечные результаты реализации муниципальной программы</t>
  </si>
  <si>
    <t>Объемы и источники финансирования муниципальной программы (в действующих ценах каждого года реализации муниципальной программы) 1</t>
  </si>
  <si>
    <t>Этапы и сроки реализации муниципальной программы</t>
  </si>
  <si>
    <t>Целевые индикаторы и показатели муниципальной программы</t>
  </si>
  <si>
    <t>Задачи муниципальной программы</t>
  </si>
  <si>
    <t>Цель муниципальной программы</t>
  </si>
  <si>
    <t>Основные мероприятия программы</t>
  </si>
  <si>
    <t>Основные разработчики муниципальной программы</t>
  </si>
  <si>
    <t>Исполнители муниципальной программы</t>
  </si>
  <si>
    <t>Ответственный исполнитель муниципальной программы</t>
  </si>
  <si>
    <t>ОСНОВНОЕ МЕРОПРИЯТИЕ 1: Ремонтно-восстановительные работы направленные на сохранение военно-мемориальных объектов</t>
  </si>
  <si>
    <t>Количество отремонтированных и благоустроенных воинских захоронений</t>
  </si>
  <si>
    <t>шт.</t>
  </si>
  <si>
    <t>14</t>
  </si>
  <si>
    <t>МУНИЦИПАЛЬНАЯ ПРОГРАММА</t>
  </si>
  <si>
    <t>Ремонтно-восстановительные работы направленные на сохранение военно-мемориальных объектов</t>
  </si>
  <si>
    <t>332,00</t>
  </si>
  <si>
    <t>18,00</t>
  </si>
  <si>
    <t>579,5</t>
  </si>
  <si>
    <t>30,5</t>
  </si>
  <si>
    <t>1.2.</t>
  </si>
  <si>
    <t>Ввод фельдшерско-аккушерского пункта в х. Никольский Лискинского района Воронежской области</t>
  </si>
  <si>
    <t>ОСНОВНОЕ МЕРОПРИЯТИЕ 1: "Строительство и реконструкция объектов здравоохранения"</t>
  </si>
  <si>
    <t>Строительство и реконструкция объектов здравоохранения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</si>
  <si>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</t>
  </si>
  <si>
    <t>1.Строительство и реконструкция объектов здравоохранения;
2. Контроль по строительству и реконструкции объектов муниципальной и областной собственности;
3. Выполнение ремонтно-восстановительных работ, направленных на сохранение военно-мемориальных объектов</t>
  </si>
  <si>
    <t>ОСНОВНОЕ МЕРОПРИЯТИЕ 2</t>
  </si>
  <si>
    <t>Контроль по строительству и реконструкции объектов муниципальной и областной собственности</t>
  </si>
  <si>
    <t>Ввод нового больничного комплекса и ФАП, привлечение новых специалистов на работу в  БУЗ ВО "Лискинская ЦРБ", улучшение качества медицинского облуживания населения района.
Достойное увековечение памяти погибших при защите Отечества.</t>
  </si>
  <si>
    <t>Приложение 3
 к муниципальной программе 
"Содействие развитию муниципальных образований и 
местного самоуправления Лискинского муниципального
 района 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</si>
  <si>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</si>
  <si>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>"Обеспечение сохранности и ремонт военно-мемориальных объектов на территории Лискинского муниципального района"</t>
  </si>
  <si>
    <t>"Строительство и реконструкция объектов муниципальной и областной собственности"</t>
  </si>
  <si>
    <t xml:space="preserve">"Содействие развитию муниципальных образований и местного самоуправления Лискинского муниципального района Воронежской области" </t>
  </si>
  <si>
    <t>Приложение 2 
к муниципальной программе 
"Содействие развитию муниципальных образований и местного
 самоуправления Лискинского муниципального района Воронежской области"</t>
  </si>
  <si>
    <t>Сведения о показателях (индикаторах)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
 и их значениях</t>
  </si>
  <si>
    <t>МУНИЦИПАЛЬНАЯ ПРОГРАММА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</si>
  <si>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 и реконструкция объектов муниципальной и областной собственности" </t>
  </si>
  <si>
    <t xml:space="preserve">ПОДПРОГРАММА  "Обеспечение сохранности и ремонт военно-мемориальных объектов на территории Лискинского муниципального района" </t>
  </si>
  <si>
    <t>Приложение 1 
к муниципальной программе 
"Содействие развитию муниципальных образований и местного самоуправления Лискинского муниципального района Воронежской области"</t>
  </si>
  <si>
    <t>ПАСПОРТ
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</si>
  <si>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>В рамках подпрограммы "Строительство и реконструкция объектов муниципальной и областной собственности" (срок реализации 2014-2025 гг):
1. Обеспечение качественного медицинского облуживания на более высоком уровне.
2. Работа с кадрами, привлечение специалистов на работу в БУЗ ВО "Лискинская ЦРБ".
В рамках подпрограммы "Обеспечение сохранности и ремонт военно-мемориальных объектов на территории Лискинского муниципального района" (срок реализации 2014-2020 гг.):
1. Проведение работ по ремонту, восстановлению и благоустройству территорий военно-мемориальных объектов.
2. Достойное увековечение памяти погибших при исполнении воинского долга в годы ВОВ и последующих войн и конфликтов.</t>
  </si>
  <si>
    <t>2014 - 2025 годы</t>
  </si>
  <si>
    <t xml:space="preserve">Всего: из средств местного бюджета 107 165,824 тыс.руб., в т.ч. 
2014 г. - 106 723,524 тыс.руб., 
2015 г. - 30,50 тыс. руб., 
2016 г. - 234,60 тыс. руб. 
2017 г. - 50,00 тыс. руб.
2018 г. - 50,00 тыс. руб. 
2019 г. - 77,2 тыс. руб. 
2020 г. - 0 тыс. руб.  
2021 г. - 0 тыс. руб. 
2022 г. - 0 тыс. руб. 
2023 г. - 0 тыс. руб. 
2024 г. - 0 тыс. руб. 
2025 г. - 0 тыс. руб.                                                                                                             </t>
  </si>
  <si>
    <t xml:space="preserve">Приложение №2 - Сведения о показателях (индикаторах)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</si>
  <si>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</si>
  <si>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>В рамках подпрограммы "Строительство и реконструкция объектов муниципальной и областной собственности":
1. Ввод больничного комплекса по ул. Сеченова в г. Лиски Воронежской области на 400 коек, 600 пос. в смену.
2. Ввод фельдшерско-аккушерского пункта в х. Никольский Лискинского района Воронежской области площадью 71,4 кв.м.
В рамках подпрограммы "Обеспечение сохранности и ремонт военно-мемориальных объектов на территории Лискинского муниципального района":
1. Количество отремонтированных и благоустроенных военно-мемориальных объектов.
2. Сокращение количества военно-мемориальных объектов, находящихся в удовлетворительном состоянии.</t>
  </si>
  <si>
    <t>Отдел по экономике и инвестиционным программам администрации Лискинского муниципального района Воронежской области</t>
  </si>
  <si>
    <r>
      <t xml:space="preserve">Отдел по экономике и инвестиционным программам администрации Лискинского муниципального района; </t>
    </r>
    <r>
      <rPr>
        <sz val="12"/>
        <rFont val="Times New Roman"/>
        <family val="1"/>
        <charset val="204"/>
      </rPr>
      <t xml:space="preserve">отдел по финансам и бюджетной политике администрации Лискинского муниципального </t>
    </r>
    <r>
      <rPr>
        <sz val="12"/>
        <color indexed="8"/>
        <rFont val="Times New Roman"/>
        <family val="1"/>
        <charset val="204"/>
      </rPr>
      <t xml:space="preserve">района Воронежской области </t>
    </r>
  </si>
  <si>
    <t xml:space="preserve">Отдел по экономике и инвестиционным программам  администрации Лискинского муниципального района Воронежской области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</si>
</sst>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127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Font="1" applyBorder="1"/>
    <xf numFmtId="0" fontId="4" fillId="0" borderId="2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6" fillId="4" borderId="2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" fontId="8" fillId="5" borderId="1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horizontal="center" wrapText="1"/>
    </xf>
    <xf numFmtId="4" fontId="8" fillId="4" borderId="1" xfId="0" applyNumberFormat="1" applyFont="1" applyFill="1" applyBorder="1" applyAlignment="1">
      <alignment horizontal="center" wrapText="1"/>
    </xf>
    <xf numFmtId="4" fontId="8" fillId="4" borderId="7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1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wrapText="1"/>
    </xf>
    <xf numFmtId="164" fontId="8" fillId="4" borderId="7" xfId="0" applyNumberFormat="1" applyFont="1" applyFill="1" applyBorder="1" applyAlignment="1">
      <alignment horizontal="center" wrapText="1"/>
    </xf>
    <xf numFmtId="164" fontId="8" fillId="5" borderId="11" xfId="0" applyNumberFormat="1" applyFont="1" applyFill="1" applyBorder="1" applyAlignment="1">
      <alignment horizontal="center" vertical="center" wrapText="1"/>
    </xf>
    <xf numFmtId="164" fontId="8" fillId="4" borderId="1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8" fillId="5" borderId="7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left" vertical="center" wrapText="1"/>
    </xf>
    <xf numFmtId="49" fontId="8" fillId="4" borderId="4" xfId="0" applyNumberFormat="1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left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1"/>
  <sheetViews>
    <sheetView tabSelected="1" view="pageBreakPreview" topLeftCell="A14" zoomScaleSheetLayoutView="100" workbookViewId="0">
      <selection activeCell="B7" sqref="B7"/>
    </sheetView>
  </sheetViews>
  <sheetFormatPr defaultRowHeight="12.75" x14ac:dyDescent="0.2"/>
  <cols>
    <col min="1" max="1" width="45" customWidth="1"/>
    <col min="2" max="2" width="50.140625" customWidth="1"/>
  </cols>
  <sheetData>
    <row r="1" spans="1:2" ht="94.5" x14ac:dyDescent="0.25">
      <c r="A1" s="11"/>
      <c r="B1" s="41" t="s">
        <v>72</v>
      </c>
    </row>
    <row r="2" spans="1:2" ht="15.75" x14ac:dyDescent="0.25">
      <c r="A2" s="11"/>
      <c r="B2" s="41"/>
    </row>
    <row r="3" spans="1:2" ht="49.5" customHeight="1" x14ac:dyDescent="0.2">
      <c r="A3" s="87" t="s">
        <v>73</v>
      </c>
      <c r="B3" s="88"/>
    </row>
    <row r="4" spans="1:2" ht="47.25" x14ac:dyDescent="0.2">
      <c r="A4" s="1" t="s">
        <v>42</v>
      </c>
      <c r="B4" s="38" t="s">
        <v>80</v>
      </c>
    </row>
    <row r="5" spans="1:2" s="3" customFormat="1" ht="94.5" x14ac:dyDescent="0.2">
      <c r="A5" s="1" t="s">
        <v>41</v>
      </c>
      <c r="B5" s="38" t="s">
        <v>81</v>
      </c>
    </row>
    <row r="6" spans="1:2" s="3" customFormat="1" ht="49.5" customHeight="1" x14ac:dyDescent="0.2">
      <c r="A6" s="1" t="s">
        <v>40</v>
      </c>
      <c r="B6" s="61" t="s">
        <v>82</v>
      </c>
    </row>
    <row r="7" spans="1:2" s="3" customFormat="1" ht="133.5" customHeight="1" x14ac:dyDescent="0.2">
      <c r="A7" s="42" t="s">
        <v>39</v>
      </c>
      <c r="B7" s="61" t="s">
        <v>58</v>
      </c>
    </row>
    <row r="8" spans="1:2" s="8" customFormat="1" ht="96.75" customHeight="1" x14ac:dyDescent="0.2">
      <c r="A8" s="1" t="s">
        <v>38</v>
      </c>
      <c r="B8" s="56" t="s">
        <v>32</v>
      </c>
    </row>
    <row r="9" spans="1:2" s="16" customFormat="1" ht="301.5" customHeight="1" x14ac:dyDescent="0.2">
      <c r="A9" s="1" t="s">
        <v>37</v>
      </c>
      <c r="B9" s="57" t="s">
        <v>74</v>
      </c>
    </row>
    <row r="10" spans="1:2" s="16" customFormat="1" ht="288.75" customHeight="1" x14ac:dyDescent="0.2">
      <c r="A10" s="1" t="s">
        <v>36</v>
      </c>
      <c r="B10" s="58" t="s">
        <v>79</v>
      </c>
    </row>
    <row r="11" spans="1:2" s="3" customFormat="1" ht="39" customHeight="1" x14ac:dyDescent="0.2">
      <c r="A11" s="1" t="s">
        <v>35</v>
      </c>
      <c r="B11" s="58" t="s">
        <v>75</v>
      </c>
    </row>
    <row r="12" spans="1:2" s="3" customFormat="1" ht="227.25" customHeight="1" x14ac:dyDescent="0.2">
      <c r="A12" s="1" t="s">
        <v>34</v>
      </c>
      <c r="B12" s="59" t="s">
        <v>76</v>
      </c>
    </row>
    <row r="13" spans="1:2" s="21" customFormat="1" ht="113.25" customHeight="1" x14ac:dyDescent="0.2">
      <c r="A13" s="1" t="s">
        <v>33</v>
      </c>
      <c r="B13" s="62" t="s">
        <v>61</v>
      </c>
    </row>
    <row r="14" spans="1:2" s="21" customFormat="1" ht="15.75" x14ac:dyDescent="0.25">
      <c r="A14" s="43" t="s">
        <v>15</v>
      </c>
      <c r="B14" s="45"/>
    </row>
    <row r="15" spans="1:2" s="21" customFormat="1" ht="66.75" customHeight="1" x14ac:dyDescent="0.2">
      <c r="A15" s="89" t="s">
        <v>57</v>
      </c>
      <c r="B15" s="89"/>
    </row>
    <row r="16" spans="1:2" s="21" customFormat="1" ht="50.25" customHeight="1" x14ac:dyDescent="0.2">
      <c r="A16" s="90" t="s">
        <v>77</v>
      </c>
      <c r="B16" s="90"/>
    </row>
    <row r="17" spans="1:2" s="21" customFormat="1" ht="79.5" customHeight="1" x14ac:dyDescent="0.2">
      <c r="A17" s="90" t="s">
        <v>78</v>
      </c>
      <c r="B17" s="90"/>
    </row>
    <row r="18" spans="1:2" s="21" customFormat="1" ht="15.75" x14ac:dyDescent="0.25">
      <c r="A18" s="43"/>
      <c r="B18" s="45"/>
    </row>
    <row r="19" spans="1:2" ht="15.75" x14ac:dyDescent="0.25">
      <c r="A19" s="44"/>
      <c r="B19" s="2"/>
    </row>
    <row r="20" spans="1:2" ht="15.75" x14ac:dyDescent="0.25">
      <c r="A20" s="44"/>
      <c r="B20" s="45"/>
    </row>
    <row r="21" spans="1:2" x14ac:dyDescent="0.2">
      <c r="B21" s="22"/>
    </row>
  </sheetData>
  <mergeCells count="4">
    <mergeCell ref="A3:B3"/>
    <mergeCell ref="A15:B15"/>
    <mergeCell ref="A16:B16"/>
    <mergeCell ref="A17:B17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7"/>
  <sheetViews>
    <sheetView zoomScaleSheetLayoutView="100" workbookViewId="0">
      <selection activeCell="C17" sqref="C17"/>
    </sheetView>
  </sheetViews>
  <sheetFormatPr defaultRowHeight="15.75" x14ac:dyDescent="0.25"/>
  <cols>
    <col min="1" max="1" width="8.28515625" style="2" customWidth="1"/>
    <col min="2" max="2" width="37.85546875" style="29" customWidth="1"/>
    <col min="3" max="3" width="26.28515625" style="2" customWidth="1"/>
    <col min="4" max="4" width="14.42578125" style="2" customWidth="1"/>
    <col min="5" max="10" width="7.42578125" style="2" customWidth="1"/>
  </cols>
  <sheetData>
    <row r="1" spans="1:16" ht="64.5" customHeight="1" x14ac:dyDescent="0.25">
      <c r="A1" s="27"/>
      <c r="B1" s="28"/>
      <c r="C1" s="11"/>
      <c r="D1" s="11"/>
      <c r="E1" s="91" t="s">
        <v>67</v>
      </c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</row>
    <row r="2" spans="1:16" ht="15.75" customHeight="1" x14ac:dyDescent="0.25">
      <c r="A2" s="27"/>
      <c r="B2" s="28"/>
      <c r="C2" s="11"/>
      <c r="D2" s="11"/>
      <c r="E2" s="12"/>
      <c r="F2" s="12"/>
      <c r="G2" s="12"/>
      <c r="H2" s="12"/>
      <c r="I2" s="18"/>
    </row>
    <row r="3" spans="1:16" s="3" customFormat="1" ht="46.5" customHeight="1" x14ac:dyDescent="0.2">
      <c r="A3" s="92" t="s">
        <v>68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4"/>
    </row>
    <row r="4" spans="1:16" ht="12.75" customHeight="1" x14ac:dyDescent="0.2">
      <c r="A4" s="95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96"/>
    </row>
    <row r="5" spans="1:16" s="3" customFormat="1" ht="56.25" customHeight="1" x14ac:dyDescent="0.2">
      <c r="A5" s="106" t="s">
        <v>1</v>
      </c>
      <c r="B5" s="106" t="s">
        <v>3</v>
      </c>
      <c r="C5" s="106" t="s">
        <v>14</v>
      </c>
      <c r="D5" s="106" t="s">
        <v>4</v>
      </c>
      <c r="E5" s="97" t="s">
        <v>5</v>
      </c>
      <c r="F5" s="98"/>
      <c r="G5" s="98"/>
      <c r="H5" s="98"/>
      <c r="I5" s="98"/>
      <c r="J5" s="98"/>
      <c r="K5" s="98"/>
      <c r="L5" s="98"/>
      <c r="M5" s="98"/>
      <c r="N5" s="98"/>
      <c r="O5" s="98"/>
      <c r="P5" s="99"/>
    </row>
    <row r="6" spans="1:16" s="3" customFormat="1" x14ac:dyDescent="0.25">
      <c r="A6" s="107"/>
      <c r="B6" s="107"/>
      <c r="C6" s="107"/>
      <c r="D6" s="107"/>
      <c r="E6" s="25">
        <v>2014</v>
      </c>
      <c r="F6" s="25">
        <v>2015</v>
      </c>
      <c r="G6" s="25">
        <v>2016</v>
      </c>
      <c r="H6" s="25">
        <v>2017</v>
      </c>
      <c r="I6" s="24">
        <v>2018</v>
      </c>
      <c r="J6" s="25">
        <v>2019</v>
      </c>
      <c r="K6" s="51">
        <v>2020</v>
      </c>
      <c r="L6" s="40">
        <v>2021</v>
      </c>
      <c r="M6" s="40">
        <v>2022</v>
      </c>
      <c r="N6" s="40">
        <v>2023</v>
      </c>
      <c r="O6" s="40">
        <v>2024</v>
      </c>
      <c r="P6" s="40">
        <v>2025</v>
      </c>
    </row>
    <row r="7" spans="1:16" s="8" customFormat="1" x14ac:dyDescent="0.2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4">
        <v>10</v>
      </c>
      <c r="K7" s="46">
        <v>11</v>
      </c>
      <c r="L7" s="83">
        <v>12</v>
      </c>
      <c r="M7" s="83">
        <v>13</v>
      </c>
      <c r="N7" s="83">
        <v>14</v>
      </c>
      <c r="O7" s="83">
        <v>15</v>
      </c>
      <c r="P7" s="83">
        <v>16</v>
      </c>
    </row>
    <row r="8" spans="1:16" s="3" customFormat="1" ht="29.25" customHeight="1" x14ac:dyDescent="0.2">
      <c r="A8" s="97" t="s">
        <v>69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9"/>
    </row>
    <row r="9" spans="1:16" s="3" customFormat="1" ht="19.5" customHeight="1" x14ac:dyDescent="0.2">
      <c r="A9" s="100" t="s">
        <v>70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2"/>
    </row>
    <row r="10" spans="1:16" s="16" customFormat="1" ht="31.5" x14ac:dyDescent="0.2">
      <c r="A10" s="30" t="s">
        <v>2</v>
      </c>
      <c r="B10" s="23" t="s">
        <v>16</v>
      </c>
      <c r="C10" s="30"/>
      <c r="D10" s="26"/>
      <c r="E10" s="26"/>
      <c r="F10" s="30"/>
      <c r="G10" s="26"/>
      <c r="H10" s="30"/>
      <c r="I10" s="30"/>
      <c r="J10" s="31"/>
      <c r="K10" s="50"/>
      <c r="L10" s="50"/>
      <c r="M10" s="50"/>
      <c r="N10" s="50"/>
      <c r="O10" s="50"/>
      <c r="P10" s="50"/>
    </row>
    <row r="11" spans="1:16" s="16" customFormat="1" ht="21.75" customHeight="1" x14ac:dyDescent="0.2">
      <c r="A11" s="103" t="s">
        <v>55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5"/>
    </row>
    <row r="12" spans="1:16" s="16" customFormat="1" ht="47.25" x14ac:dyDescent="0.2">
      <c r="A12" s="32" t="s">
        <v>21</v>
      </c>
      <c r="B12" s="37" t="s">
        <v>29</v>
      </c>
      <c r="C12" s="32"/>
      <c r="D12" s="48" t="s">
        <v>30</v>
      </c>
      <c r="E12" s="26" t="s">
        <v>31</v>
      </c>
      <c r="F12" s="32"/>
      <c r="G12" s="26"/>
      <c r="H12" s="32"/>
      <c r="I12" s="49"/>
      <c r="J12" s="31"/>
      <c r="K12" s="47"/>
      <c r="L12" s="50"/>
      <c r="M12" s="50"/>
      <c r="N12" s="50"/>
      <c r="O12" s="50"/>
      <c r="P12" s="50"/>
    </row>
    <row r="13" spans="1:16" s="16" customFormat="1" ht="47.25" x14ac:dyDescent="0.2">
      <c r="A13" s="32" t="s">
        <v>53</v>
      </c>
      <c r="B13" s="37" t="s">
        <v>54</v>
      </c>
      <c r="C13" s="32"/>
      <c r="D13" s="26" t="s">
        <v>25</v>
      </c>
      <c r="E13" s="26"/>
      <c r="F13" s="32"/>
      <c r="G13" s="26">
        <v>71.400000000000006</v>
      </c>
      <c r="H13" s="32"/>
      <c r="I13" s="32"/>
      <c r="J13" s="31"/>
      <c r="K13" s="67"/>
      <c r="L13" s="50"/>
      <c r="M13" s="50"/>
      <c r="N13" s="50"/>
      <c r="O13" s="50"/>
      <c r="P13" s="50"/>
    </row>
    <row r="14" spans="1:16" ht="33" customHeight="1" x14ac:dyDescent="0.2">
      <c r="A14" s="100" t="s">
        <v>71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2"/>
    </row>
    <row r="15" spans="1:16" ht="31.5" x14ac:dyDescent="0.2">
      <c r="A15" s="32" t="s">
        <v>2</v>
      </c>
      <c r="B15" s="37" t="s">
        <v>16</v>
      </c>
      <c r="C15" s="32"/>
      <c r="D15" s="26"/>
      <c r="E15" s="26"/>
      <c r="F15" s="32"/>
      <c r="G15" s="26"/>
      <c r="H15" s="32"/>
      <c r="I15" s="32"/>
      <c r="J15" s="31"/>
      <c r="K15" s="50"/>
      <c r="L15" s="86"/>
      <c r="M15" s="86"/>
      <c r="N15" s="86"/>
      <c r="O15" s="86"/>
      <c r="P15" s="86"/>
    </row>
    <row r="16" spans="1:16" ht="15.75" customHeight="1" x14ac:dyDescent="0.2">
      <c r="A16" s="103" t="s">
        <v>43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5"/>
    </row>
    <row r="17" spans="1:16" ht="47.25" x14ac:dyDescent="0.2">
      <c r="A17" s="32" t="s">
        <v>21</v>
      </c>
      <c r="B17" s="37" t="s">
        <v>44</v>
      </c>
      <c r="C17" s="32"/>
      <c r="D17" s="48" t="s">
        <v>45</v>
      </c>
      <c r="E17" s="26">
        <v>1</v>
      </c>
      <c r="F17" s="32" t="s">
        <v>46</v>
      </c>
      <c r="G17" s="26"/>
      <c r="H17" s="32"/>
      <c r="I17" s="49"/>
      <c r="J17" s="31"/>
      <c r="K17" s="60"/>
      <c r="L17" s="86"/>
      <c r="M17" s="86"/>
      <c r="N17" s="86"/>
      <c r="O17" s="86"/>
      <c r="P17" s="86"/>
    </row>
  </sheetData>
  <mergeCells count="12">
    <mergeCell ref="A11:P11"/>
    <mergeCell ref="A14:P14"/>
    <mergeCell ref="A16:P16"/>
    <mergeCell ref="A5:A6"/>
    <mergeCell ref="B5:B6"/>
    <mergeCell ref="D5:D6"/>
    <mergeCell ref="C5:C6"/>
    <mergeCell ref="E1:P1"/>
    <mergeCell ref="A3:P4"/>
    <mergeCell ref="E5:P5"/>
    <mergeCell ref="A8:P8"/>
    <mergeCell ref="A9:P9"/>
  </mergeCells>
  <pageMargins left="0.39370078740157483" right="0.39370078740157483" top="0.55118110236220474" bottom="0.55118110236220474" header="0" footer="0"/>
  <pageSetup paperSize="9" scale="76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O51"/>
  <sheetViews>
    <sheetView topLeftCell="C34" zoomScaleNormal="100" zoomScaleSheetLayoutView="85" workbookViewId="0">
      <selection activeCell="O30" sqref="O30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1" customWidth="1"/>
    <col min="6" max="6" width="11.42578125" customWidth="1"/>
    <col min="7" max="7" width="11" customWidth="1"/>
    <col min="8" max="10" width="9.5703125" bestFit="1" customWidth="1"/>
  </cols>
  <sheetData>
    <row r="1" spans="1:15" ht="82.5" customHeight="1" x14ac:dyDescent="0.25">
      <c r="B1" s="2"/>
      <c r="C1" s="2"/>
      <c r="D1" s="2"/>
      <c r="E1" s="2"/>
      <c r="F1" s="91" t="s">
        <v>62</v>
      </c>
      <c r="G1" s="91"/>
      <c r="H1" s="91"/>
      <c r="I1" s="91"/>
      <c r="J1" s="91"/>
      <c r="K1" s="91"/>
      <c r="L1" s="91"/>
      <c r="M1" s="91"/>
      <c r="N1" s="91"/>
      <c r="O1" s="91"/>
    </row>
    <row r="2" spans="1:15" ht="15.75" x14ac:dyDescent="0.25">
      <c r="A2" s="6"/>
      <c r="B2" s="9"/>
      <c r="C2" s="10"/>
      <c r="D2" s="10"/>
      <c r="E2" s="10"/>
      <c r="F2" s="10"/>
      <c r="G2" s="2"/>
    </row>
    <row r="3" spans="1:15" s="3" customFormat="1" ht="59.25" customHeight="1" x14ac:dyDescent="0.2">
      <c r="A3" s="125" t="s">
        <v>63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</row>
    <row r="4" spans="1:15" x14ac:dyDescent="0.2">
      <c r="A4" s="5"/>
      <c r="B4" s="7"/>
      <c r="C4" s="4"/>
      <c r="D4" s="4"/>
      <c r="E4" s="4"/>
      <c r="F4" s="4"/>
      <c r="G4" s="4"/>
    </row>
    <row r="5" spans="1:15" s="16" customFormat="1" ht="45" customHeight="1" x14ac:dyDescent="0.2">
      <c r="A5" s="115" t="s">
        <v>6</v>
      </c>
      <c r="B5" s="114" t="s">
        <v>17</v>
      </c>
      <c r="C5" s="126" t="s">
        <v>11</v>
      </c>
      <c r="D5" s="97" t="s">
        <v>19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9"/>
    </row>
    <row r="6" spans="1:15" s="3" customFormat="1" ht="15.75" x14ac:dyDescent="0.2">
      <c r="A6" s="115"/>
      <c r="B6" s="114"/>
      <c r="C6" s="126"/>
      <c r="D6" s="19">
        <v>2014</v>
      </c>
      <c r="E6" s="19">
        <v>2015</v>
      </c>
      <c r="F6" s="20">
        <v>2016</v>
      </c>
      <c r="G6" s="36">
        <v>2017</v>
      </c>
      <c r="H6" s="40">
        <v>2018</v>
      </c>
      <c r="I6" s="40">
        <v>2019</v>
      </c>
      <c r="J6" s="84">
        <v>2020</v>
      </c>
      <c r="K6" s="40">
        <v>2021</v>
      </c>
      <c r="L6" s="40">
        <v>2022</v>
      </c>
      <c r="M6" s="40">
        <v>2023</v>
      </c>
      <c r="N6" s="40">
        <v>2024</v>
      </c>
      <c r="O6" s="40">
        <v>2025</v>
      </c>
    </row>
    <row r="7" spans="1:15" s="8" customFormat="1" ht="15.75" x14ac:dyDescent="0.2">
      <c r="A7" s="35">
        <v>1</v>
      </c>
      <c r="B7" s="35">
        <v>2</v>
      </c>
      <c r="C7" s="35">
        <v>3</v>
      </c>
      <c r="D7" s="35">
        <v>4</v>
      </c>
      <c r="E7" s="35">
        <v>5</v>
      </c>
      <c r="F7" s="35">
        <v>6</v>
      </c>
      <c r="G7" s="35">
        <v>7</v>
      </c>
      <c r="H7" s="39">
        <v>8</v>
      </c>
      <c r="I7" s="39">
        <v>9</v>
      </c>
      <c r="J7" s="82">
        <v>10</v>
      </c>
      <c r="K7" s="83">
        <v>11</v>
      </c>
      <c r="L7" s="83">
        <v>12</v>
      </c>
      <c r="M7" s="83">
        <v>13</v>
      </c>
      <c r="N7" s="83">
        <v>14</v>
      </c>
      <c r="O7" s="83">
        <v>15</v>
      </c>
    </row>
    <row r="8" spans="1:15" s="8" customFormat="1" ht="15.75" x14ac:dyDescent="0.2">
      <c r="A8" s="122" t="s">
        <v>47</v>
      </c>
      <c r="B8" s="122" t="s">
        <v>66</v>
      </c>
      <c r="C8" s="63" t="s">
        <v>10</v>
      </c>
      <c r="D8" s="77">
        <f>SUM(D9:D14)</f>
        <v>672055.52399999998</v>
      </c>
      <c r="E8" s="68">
        <f t="shared" ref="E8:O8" si="0">SUM(E9:E14)</f>
        <v>610</v>
      </c>
      <c r="F8" s="68">
        <f t="shared" si="0"/>
        <v>234.6</v>
      </c>
      <c r="G8" s="68">
        <f t="shared" si="0"/>
        <v>50</v>
      </c>
      <c r="H8" s="68">
        <f t="shared" si="0"/>
        <v>50</v>
      </c>
      <c r="I8" s="68">
        <f t="shared" si="0"/>
        <v>77.2</v>
      </c>
      <c r="J8" s="85">
        <f t="shared" si="0"/>
        <v>0</v>
      </c>
      <c r="K8" s="85">
        <f t="shared" si="0"/>
        <v>0</v>
      </c>
      <c r="L8" s="85">
        <f t="shared" si="0"/>
        <v>0</v>
      </c>
      <c r="M8" s="85">
        <f t="shared" si="0"/>
        <v>0</v>
      </c>
      <c r="N8" s="85">
        <f t="shared" si="0"/>
        <v>0</v>
      </c>
      <c r="O8" s="69">
        <f t="shared" si="0"/>
        <v>0</v>
      </c>
    </row>
    <row r="9" spans="1:15" s="8" customFormat="1" ht="15.75" x14ac:dyDescent="0.2">
      <c r="A9" s="123"/>
      <c r="B9" s="123"/>
      <c r="C9" s="64" t="s">
        <v>12</v>
      </c>
      <c r="D9" s="77">
        <f t="shared" ref="D9:D14" si="1">SUM(D16+D38)</f>
        <v>180000</v>
      </c>
      <c r="E9" s="68">
        <f t="shared" ref="E9:O9" si="2">SUM(E16+E38)</f>
        <v>0</v>
      </c>
      <c r="F9" s="68">
        <f t="shared" si="2"/>
        <v>0</v>
      </c>
      <c r="G9" s="68">
        <f t="shared" si="2"/>
        <v>0</v>
      </c>
      <c r="H9" s="68">
        <f t="shared" si="2"/>
        <v>0</v>
      </c>
      <c r="I9" s="68">
        <f t="shared" si="2"/>
        <v>0</v>
      </c>
      <c r="J9" s="85">
        <f t="shared" si="2"/>
        <v>0</v>
      </c>
      <c r="K9" s="85">
        <f t="shared" si="2"/>
        <v>0</v>
      </c>
      <c r="L9" s="85">
        <f t="shared" si="2"/>
        <v>0</v>
      </c>
      <c r="M9" s="85">
        <f t="shared" si="2"/>
        <v>0</v>
      </c>
      <c r="N9" s="85">
        <f t="shared" si="2"/>
        <v>0</v>
      </c>
      <c r="O9" s="69">
        <f t="shared" si="2"/>
        <v>0</v>
      </c>
    </row>
    <row r="10" spans="1:15" s="8" customFormat="1" ht="15.75" x14ac:dyDescent="0.2">
      <c r="A10" s="123"/>
      <c r="B10" s="123"/>
      <c r="C10" s="65" t="s">
        <v>7</v>
      </c>
      <c r="D10" s="77">
        <f t="shared" si="1"/>
        <v>385332</v>
      </c>
      <c r="E10" s="68">
        <f t="shared" ref="E10:O14" si="3">SUM(E17+E39)</f>
        <v>579.5</v>
      </c>
      <c r="F10" s="68">
        <f t="shared" si="3"/>
        <v>0</v>
      </c>
      <c r="G10" s="68">
        <f t="shared" si="3"/>
        <v>0</v>
      </c>
      <c r="H10" s="68">
        <f t="shared" si="3"/>
        <v>0</v>
      </c>
      <c r="I10" s="68">
        <f t="shared" si="3"/>
        <v>0</v>
      </c>
      <c r="J10" s="85">
        <f t="shared" si="3"/>
        <v>0</v>
      </c>
      <c r="K10" s="85">
        <f t="shared" si="3"/>
        <v>0</v>
      </c>
      <c r="L10" s="85">
        <f t="shared" si="3"/>
        <v>0</v>
      </c>
      <c r="M10" s="85">
        <f t="shared" si="3"/>
        <v>0</v>
      </c>
      <c r="N10" s="85">
        <f t="shared" si="3"/>
        <v>0</v>
      </c>
      <c r="O10" s="69">
        <f t="shared" si="3"/>
        <v>0</v>
      </c>
    </row>
    <row r="11" spans="1:15" s="8" customFormat="1" ht="15.75" x14ac:dyDescent="0.2">
      <c r="A11" s="123"/>
      <c r="B11" s="123"/>
      <c r="C11" s="65" t="s">
        <v>8</v>
      </c>
      <c r="D11" s="77">
        <f t="shared" si="1"/>
        <v>106723.524</v>
      </c>
      <c r="E11" s="68">
        <f t="shared" si="3"/>
        <v>30.5</v>
      </c>
      <c r="F11" s="68">
        <f t="shared" si="3"/>
        <v>234.6</v>
      </c>
      <c r="G11" s="68">
        <f t="shared" si="3"/>
        <v>50</v>
      </c>
      <c r="H11" s="68">
        <f t="shared" si="3"/>
        <v>50</v>
      </c>
      <c r="I11" s="68">
        <f t="shared" si="3"/>
        <v>77.2</v>
      </c>
      <c r="J11" s="85">
        <f t="shared" si="3"/>
        <v>0</v>
      </c>
      <c r="K11" s="85">
        <f t="shared" si="3"/>
        <v>0</v>
      </c>
      <c r="L11" s="85">
        <f t="shared" si="3"/>
        <v>0</v>
      </c>
      <c r="M11" s="85">
        <f t="shared" si="3"/>
        <v>0</v>
      </c>
      <c r="N11" s="85">
        <f t="shared" si="3"/>
        <v>0</v>
      </c>
      <c r="O11" s="69">
        <f t="shared" si="3"/>
        <v>0</v>
      </c>
    </row>
    <row r="12" spans="1:15" s="8" customFormat="1" ht="15.75" x14ac:dyDescent="0.2">
      <c r="A12" s="123"/>
      <c r="B12" s="123"/>
      <c r="C12" s="66" t="s">
        <v>20</v>
      </c>
      <c r="D12" s="77">
        <f t="shared" si="1"/>
        <v>0</v>
      </c>
      <c r="E12" s="68">
        <f t="shared" si="3"/>
        <v>0</v>
      </c>
      <c r="F12" s="68">
        <f t="shared" si="3"/>
        <v>0</v>
      </c>
      <c r="G12" s="68">
        <f t="shared" si="3"/>
        <v>0</v>
      </c>
      <c r="H12" s="68">
        <f t="shared" si="3"/>
        <v>0</v>
      </c>
      <c r="I12" s="68">
        <f t="shared" si="3"/>
        <v>0</v>
      </c>
      <c r="J12" s="85">
        <f t="shared" si="3"/>
        <v>0</v>
      </c>
      <c r="K12" s="85">
        <f t="shared" si="3"/>
        <v>0</v>
      </c>
      <c r="L12" s="85">
        <f t="shared" si="3"/>
        <v>0</v>
      </c>
      <c r="M12" s="85">
        <f t="shared" si="3"/>
        <v>0</v>
      </c>
      <c r="N12" s="85">
        <f t="shared" si="3"/>
        <v>0</v>
      </c>
      <c r="O12" s="69">
        <f t="shared" si="3"/>
        <v>0</v>
      </c>
    </row>
    <row r="13" spans="1:15" s="8" customFormat="1" ht="15.75" x14ac:dyDescent="0.2">
      <c r="A13" s="123"/>
      <c r="B13" s="123"/>
      <c r="C13" s="65" t="s">
        <v>23</v>
      </c>
      <c r="D13" s="77">
        <f t="shared" si="1"/>
        <v>0</v>
      </c>
      <c r="E13" s="68">
        <f t="shared" si="3"/>
        <v>0</v>
      </c>
      <c r="F13" s="68">
        <f t="shared" si="3"/>
        <v>0</v>
      </c>
      <c r="G13" s="68">
        <f t="shared" si="3"/>
        <v>0</v>
      </c>
      <c r="H13" s="68">
        <f t="shared" si="3"/>
        <v>0</v>
      </c>
      <c r="I13" s="68">
        <f t="shared" si="3"/>
        <v>0</v>
      </c>
      <c r="J13" s="85">
        <f t="shared" si="3"/>
        <v>0</v>
      </c>
      <c r="K13" s="85">
        <f t="shared" si="3"/>
        <v>0</v>
      </c>
      <c r="L13" s="85">
        <f t="shared" si="3"/>
        <v>0</v>
      </c>
      <c r="M13" s="85">
        <f t="shared" si="3"/>
        <v>0</v>
      </c>
      <c r="N13" s="85">
        <f t="shared" si="3"/>
        <v>0</v>
      </c>
      <c r="O13" s="69">
        <f t="shared" si="3"/>
        <v>0</v>
      </c>
    </row>
    <row r="14" spans="1:15" s="8" customFormat="1" ht="15.75" x14ac:dyDescent="0.2">
      <c r="A14" s="124"/>
      <c r="B14" s="124"/>
      <c r="C14" s="65" t="s">
        <v>13</v>
      </c>
      <c r="D14" s="77">
        <f t="shared" si="1"/>
        <v>0</v>
      </c>
      <c r="E14" s="68">
        <f t="shared" si="3"/>
        <v>0</v>
      </c>
      <c r="F14" s="68">
        <f t="shared" si="3"/>
        <v>0</v>
      </c>
      <c r="G14" s="68">
        <f t="shared" si="3"/>
        <v>0</v>
      </c>
      <c r="H14" s="68">
        <f t="shared" si="3"/>
        <v>0</v>
      </c>
      <c r="I14" s="68">
        <f t="shared" si="3"/>
        <v>0</v>
      </c>
      <c r="J14" s="85">
        <f t="shared" si="3"/>
        <v>0</v>
      </c>
      <c r="K14" s="85">
        <f t="shared" si="3"/>
        <v>0</v>
      </c>
      <c r="L14" s="85">
        <f t="shared" si="3"/>
        <v>0</v>
      </c>
      <c r="M14" s="85">
        <f t="shared" si="3"/>
        <v>0</v>
      </c>
      <c r="N14" s="85">
        <f t="shared" si="3"/>
        <v>0</v>
      </c>
      <c r="O14" s="69">
        <f t="shared" si="3"/>
        <v>0</v>
      </c>
    </row>
    <row r="15" spans="1:15" s="3" customFormat="1" ht="15.75" customHeight="1" x14ac:dyDescent="0.25">
      <c r="A15" s="116" t="s">
        <v>22</v>
      </c>
      <c r="B15" s="119" t="s">
        <v>65</v>
      </c>
      <c r="C15" s="52" t="s">
        <v>10</v>
      </c>
      <c r="D15" s="78">
        <v>671705.52399999998</v>
      </c>
      <c r="E15" s="70">
        <v>0</v>
      </c>
      <c r="F15" s="70">
        <f>SUM(F23)</f>
        <v>234.6</v>
      </c>
      <c r="G15" s="70">
        <f t="shared" ref="G15" si="4">SUM(G23)</f>
        <v>50</v>
      </c>
      <c r="H15" s="70">
        <f>SUM(H16:H21)</f>
        <v>50</v>
      </c>
      <c r="I15" s="70">
        <f t="shared" ref="I15:O15" si="5">SUM(I16:I21)</f>
        <v>77.2</v>
      </c>
      <c r="J15" s="70">
        <f t="shared" si="5"/>
        <v>0</v>
      </c>
      <c r="K15" s="70">
        <f t="shared" si="5"/>
        <v>0</v>
      </c>
      <c r="L15" s="70">
        <f t="shared" si="5"/>
        <v>0</v>
      </c>
      <c r="M15" s="70">
        <f t="shared" si="5"/>
        <v>0</v>
      </c>
      <c r="N15" s="70">
        <f t="shared" si="5"/>
        <v>0</v>
      </c>
      <c r="O15" s="71">
        <f t="shared" si="5"/>
        <v>0</v>
      </c>
    </row>
    <row r="16" spans="1:15" s="3" customFormat="1" ht="15.75" customHeight="1" x14ac:dyDescent="0.25">
      <c r="A16" s="117"/>
      <c r="B16" s="120"/>
      <c r="C16" s="53" t="s">
        <v>12</v>
      </c>
      <c r="D16" s="76" t="s">
        <v>26</v>
      </c>
      <c r="E16" s="71">
        <v>0</v>
      </c>
      <c r="F16" s="70">
        <f>SUM(F24+F31)</f>
        <v>0</v>
      </c>
      <c r="G16" s="70">
        <f t="shared" ref="G16:O16" si="6">SUM(G24+G31)</f>
        <v>0</v>
      </c>
      <c r="H16" s="70">
        <f t="shared" si="6"/>
        <v>0</v>
      </c>
      <c r="I16" s="70">
        <f t="shared" si="6"/>
        <v>0</v>
      </c>
      <c r="J16" s="72">
        <f t="shared" si="6"/>
        <v>0</v>
      </c>
      <c r="K16" s="72">
        <f t="shared" si="6"/>
        <v>0</v>
      </c>
      <c r="L16" s="72">
        <f t="shared" si="6"/>
        <v>0</v>
      </c>
      <c r="M16" s="72">
        <f t="shared" si="6"/>
        <v>0</v>
      </c>
      <c r="N16" s="72">
        <f t="shared" si="6"/>
        <v>0</v>
      </c>
      <c r="O16" s="71">
        <f t="shared" si="6"/>
        <v>0</v>
      </c>
    </row>
    <row r="17" spans="1:15" s="3" customFormat="1" ht="15.75" customHeight="1" x14ac:dyDescent="0.25">
      <c r="A17" s="117"/>
      <c r="B17" s="120"/>
      <c r="C17" s="54" t="s">
        <v>7</v>
      </c>
      <c r="D17" s="76" t="s">
        <v>27</v>
      </c>
      <c r="E17" s="71">
        <v>0</v>
      </c>
      <c r="F17" s="70">
        <f t="shared" ref="F17:O21" si="7">SUM(F25+F32)</f>
        <v>0</v>
      </c>
      <c r="G17" s="70">
        <f t="shared" si="7"/>
        <v>0</v>
      </c>
      <c r="H17" s="70">
        <f t="shared" si="7"/>
        <v>0</v>
      </c>
      <c r="I17" s="70">
        <f t="shared" si="7"/>
        <v>0</v>
      </c>
      <c r="J17" s="72">
        <f t="shared" si="7"/>
        <v>0</v>
      </c>
      <c r="K17" s="72">
        <f t="shared" si="7"/>
        <v>0</v>
      </c>
      <c r="L17" s="72">
        <f t="shared" si="7"/>
        <v>0</v>
      </c>
      <c r="M17" s="72">
        <f t="shared" si="7"/>
        <v>0</v>
      </c>
      <c r="N17" s="72">
        <f t="shared" si="7"/>
        <v>0</v>
      </c>
      <c r="O17" s="71">
        <f t="shared" si="7"/>
        <v>0</v>
      </c>
    </row>
    <row r="18" spans="1:15" ht="15.75" customHeight="1" x14ac:dyDescent="0.25">
      <c r="A18" s="117"/>
      <c r="B18" s="120"/>
      <c r="C18" s="54" t="s">
        <v>8</v>
      </c>
      <c r="D18" s="76" t="s">
        <v>28</v>
      </c>
      <c r="E18" s="72">
        <v>0</v>
      </c>
      <c r="F18" s="70">
        <f t="shared" si="7"/>
        <v>234.6</v>
      </c>
      <c r="G18" s="70">
        <f t="shared" si="7"/>
        <v>50</v>
      </c>
      <c r="H18" s="70">
        <f t="shared" si="7"/>
        <v>50</v>
      </c>
      <c r="I18" s="70">
        <f t="shared" si="7"/>
        <v>77.2</v>
      </c>
      <c r="J18" s="72">
        <f t="shared" si="7"/>
        <v>0</v>
      </c>
      <c r="K18" s="72">
        <f t="shared" si="7"/>
        <v>0</v>
      </c>
      <c r="L18" s="72">
        <f t="shared" si="7"/>
        <v>0</v>
      </c>
      <c r="M18" s="72">
        <f t="shared" si="7"/>
        <v>0</v>
      </c>
      <c r="N18" s="72">
        <f t="shared" si="7"/>
        <v>0</v>
      </c>
      <c r="O18" s="71">
        <f t="shared" si="7"/>
        <v>0</v>
      </c>
    </row>
    <row r="19" spans="1:15" ht="15.75" customHeight="1" x14ac:dyDescent="0.25">
      <c r="A19" s="117"/>
      <c r="B19" s="120"/>
      <c r="C19" s="55" t="s">
        <v>20</v>
      </c>
      <c r="D19" s="72">
        <v>0</v>
      </c>
      <c r="E19" s="71">
        <v>0</v>
      </c>
      <c r="F19" s="70">
        <f t="shared" si="7"/>
        <v>0</v>
      </c>
      <c r="G19" s="70">
        <f t="shared" si="7"/>
        <v>0</v>
      </c>
      <c r="H19" s="70">
        <f t="shared" si="7"/>
        <v>0</v>
      </c>
      <c r="I19" s="70">
        <f t="shared" si="7"/>
        <v>0</v>
      </c>
      <c r="J19" s="72">
        <f t="shared" si="7"/>
        <v>0</v>
      </c>
      <c r="K19" s="72">
        <f t="shared" si="7"/>
        <v>0</v>
      </c>
      <c r="L19" s="72">
        <f t="shared" si="7"/>
        <v>0</v>
      </c>
      <c r="M19" s="72">
        <f t="shared" si="7"/>
        <v>0</v>
      </c>
      <c r="N19" s="72">
        <f t="shared" si="7"/>
        <v>0</v>
      </c>
      <c r="O19" s="71">
        <f t="shared" si="7"/>
        <v>0</v>
      </c>
    </row>
    <row r="20" spans="1:15" s="3" customFormat="1" ht="15.75" customHeight="1" x14ac:dyDescent="0.25">
      <c r="A20" s="117"/>
      <c r="B20" s="120"/>
      <c r="C20" s="54" t="s">
        <v>23</v>
      </c>
      <c r="D20" s="76">
        <v>0</v>
      </c>
      <c r="E20" s="71">
        <v>0</v>
      </c>
      <c r="F20" s="70">
        <f t="shared" si="7"/>
        <v>0</v>
      </c>
      <c r="G20" s="70">
        <f t="shared" si="7"/>
        <v>0</v>
      </c>
      <c r="H20" s="70">
        <f t="shared" si="7"/>
        <v>0</v>
      </c>
      <c r="I20" s="70">
        <f t="shared" si="7"/>
        <v>0</v>
      </c>
      <c r="J20" s="72">
        <f t="shared" si="7"/>
        <v>0</v>
      </c>
      <c r="K20" s="72">
        <f t="shared" si="7"/>
        <v>0</v>
      </c>
      <c r="L20" s="72">
        <f t="shared" si="7"/>
        <v>0</v>
      </c>
      <c r="M20" s="72">
        <f t="shared" si="7"/>
        <v>0</v>
      </c>
      <c r="N20" s="72">
        <f t="shared" si="7"/>
        <v>0</v>
      </c>
      <c r="O20" s="71">
        <f t="shared" si="7"/>
        <v>0</v>
      </c>
    </row>
    <row r="21" spans="1:15" s="3" customFormat="1" ht="15.75" customHeight="1" x14ac:dyDescent="0.25">
      <c r="A21" s="118"/>
      <c r="B21" s="121"/>
      <c r="C21" s="54" t="s">
        <v>13</v>
      </c>
      <c r="D21" s="76">
        <v>0</v>
      </c>
      <c r="E21" s="71">
        <v>0</v>
      </c>
      <c r="F21" s="70">
        <f t="shared" si="7"/>
        <v>0</v>
      </c>
      <c r="G21" s="70">
        <f t="shared" si="7"/>
        <v>0</v>
      </c>
      <c r="H21" s="70">
        <f t="shared" si="7"/>
        <v>0</v>
      </c>
      <c r="I21" s="70">
        <f t="shared" si="7"/>
        <v>0</v>
      </c>
      <c r="J21" s="72">
        <f t="shared" si="7"/>
        <v>0</v>
      </c>
      <c r="K21" s="72">
        <f t="shared" si="7"/>
        <v>0</v>
      </c>
      <c r="L21" s="72">
        <f t="shared" si="7"/>
        <v>0</v>
      </c>
      <c r="M21" s="72">
        <f t="shared" si="7"/>
        <v>0</v>
      </c>
      <c r="N21" s="72">
        <f t="shared" si="7"/>
        <v>0</v>
      </c>
      <c r="O21" s="71">
        <f t="shared" si="7"/>
        <v>0</v>
      </c>
    </row>
    <row r="22" spans="1:15" s="3" customFormat="1" ht="15.75" x14ac:dyDescent="0.25">
      <c r="A22" s="34" t="s">
        <v>0</v>
      </c>
      <c r="B22" s="33"/>
      <c r="C22" s="14"/>
      <c r="D22" s="79"/>
      <c r="E22" s="73"/>
      <c r="F22" s="73"/>
      <c r="G22" s="73"/>
      <c r="H22" s="73"/>
      <c r="I22" s="73"/>
      <c r="J22" s="75"/>
      <c r="K22" s="50"/>
      <c r="L22" s="50"/>
      <c r="M22" s="50"/>
      <c r="N22" s="50"/>
      <c r="O22" s="50"/>
    </row>
    <row r="23" spans="1:15" s="3" customFormat="1" ht="18.75" customHeight="1" x14ac:dyDescent="0.25">
      <c r="A23" s="108" t="s">
        <v>18</v>
      </c>
      <c r="B23" s="111" t="s">
        <v>56</v>
      </c>
      <c r="C23" s="17" t="s">
        <v>10</v>
      </c>
      <c r="D23" s="80">
        <v>671705.52399999998</v>
      </c>
      <c r="E23" s="74">
        <v>0</v>
      </c>
      <c r="F23" s="74">
        <f>SUM(F24:F29)</f>
        <v>234.6</v>
      </c>
      <c r="G23" s="74">
        <f>SUM(G24:G29)</f>
        <v>50</v>
      </c>
      <c r="H23" s="73">
        <f t="shared" ref="H23:O23" si="8">SUM(H24:H29)</f>
        <v>50</v>
      </c>
      <c r="I23" s="73">
        <f t="shared" si="8"/>
        <v>0</v>
      </c>
      <c r="J23" s="75">
        <f t="shared" si="8"/>
        <v>0</v>
      </c>
      <c r="K23" s="75">
        <f t="shared" si="8"/>
        <v>0</v>
      </c>
      <c r="L23" s="75">
        <f t="shared" si="8"/>
        <v>0</v>
      </c>
      <c r="M23" s="75">
        <f t="shared" si="8"/>
        <v>0</v>
      </c>
      <c r="N23" s="75">
        <f t="shared" si="8"/>
        <v>0</v>
      </c>
      <c r="O23" s="73">
        <f t="shared" si="8"/>
        <v>0</v>
      </c>
    </row>
    <row r="24" spans="1:15" s="3" customFormat="1" ht="15.75" x14ac:dyDescent="0.25">
      <c r="A24" s="109"/>
      <c r="B24" s="112"/>
      <c r="C24" s="13" t="s">
        <v>12</v>
      </c>
      <c r="D24" s="81" t="s">
        <v>26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3">
        <v>0</v>
      </c>
    </row>
    <row r="25" spans="1:15" s="3" customFormat="1" ht="15.75" x14ac:dyDescent="0.25">
      <c r="A25" s="109"/>
      <c r="B25" s="112"/>
      <c r="C25" s="14" t="s">
        <v>7</v>
      </c>
      <c r="D25" s="81" t="s">
        <v>27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3">
        <v>0</v>
      </c>
    </row>
    <row r="26" spans="1:15" s="3" customFormat="1" ht="15.75" x14ac:dyDescent="0.25">
      <c r="A26" s="109"/>
      <c r="B26" s="112"/>
      <c r="C26" s="14" t="s">
        <v>8</v>
      </c>
      <c r="D26" s="81" t="s">
        <v>28</v>
      </c>
      <c r="E26" s="75">
        <v>0</v>
      </c>
      <c r="F26" s="75">
        <v>234.6</v>
      </c>
      <c r="G26" s="75">
        <v>50</v>
      </c>
      <c r="H26" s="75">
        <v>50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75">
        <v>0</v>
      </c>
      <c r="O26" s="73">
        <v>0</v>
      </c>
    </row>
    <row r="27" spans="1:15" s="3" customFormat="1" ht="15.75" x14ac:dyDescent="0.25">
      <c r="A27" s="109"/>
      <c r="B27" s="112"/>
      <c r="C27" s="15" t="s">
        <v>24</v>
      </c>
      <c r="D27" s="81"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3">
        <v>0</v>
      </c>
    </row>
    <row r="28" spans="1:15" s="3" customFormat="1" ht="15.75" x14ac:dyDescent="0.25">
      <c r="A28" s="109"/>
      <c r="B28" s="112"/>
      <c r="C28" s="14" t="s">
        <v>9</v>
      </c>
      <c r="D28" s="81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3">
        <v>0</v>
      </c>
    </row>
    <row r="29" spans="1:15" s="3" customFormat="1" ht="15.75" x14ac:dyDescent="0.25">
      <c r="A29" s="110"/>
      <c r="B29" s="113"/>
      <c r="C29" s="14" t="s">
        <v>13</v>
      </c>
      <c r="D29" s="81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3">
        <v>0</v>
      </c>
    </row>
    <row r="30" spans="1:15" s="3" customFormat="1" ht="15.75" x14ac:dyDescent="0.25">
      <c r="A30" s="108" t="s">
        <v>59</v>
      </c>
      <c r="B30" s="111" t="s">
        <v>60</v>
      </c>
      <c r="C30" s="17" t="s">
        <v>10</v>
      </c>
      <c r="D30" s="80">
        <v>0</v>
      </c>
      <c r="E30" s="74">
        <v>0</v>
      </c>
      <c r="F30" s="74">
        <f>SUM(F31:F36)</f>
        <v>0</v>
      </c>
      <c r="G30" s="74">
        <f>SUM(G31:G36)</f>
        <v>0</v>
      </c>
      <c r="H30" s="73">
        <f t="shared" ref="H30:O30" si="9">SUM(H31:H36)</f>
        <v>0</v>
      </c>
      <c r="I30" s="73">
        <f t="shared" si="9"/>
        <v>77.2</v>
      </c>
      <c r="J30" s="75">
        <f t="shared" si="9"/>
        <v>0</v>
      </c>
      <c r="K30" s="75">
        <f>SUM(K31:K36)</f>
        <v>0</v>
      </c>
      <c r="L30" s="75">
        <f t="shared" si="9"/>
        <v>0</v>
      </c>
      <c r="M30" s="75">
        <f t="shared" si="9"/>
        <v>0</v>
      </c>
      <c r="N30" s="75">
        <f t="shared" si="9"/>
        <v>0</v>
      </c>
      <c r="O30" s="73">
        <f t="shared" si="9"/>
        <v>0</v>
      </c>
    </row>
    <row r="31" spans="1:15" s="3" customFormat="1" ht="15.75" x14ac:dyDescent="0.25">
      <c r="A31" s="109"/>
      <c r="B31" s="112"/>
      <c r="C31" s="13" t="s">
        <v>12</v>
      </c>
      <c r="D31" s="81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3">
        <v>0</v>
      </c>
    </row>
    <row r="32" spans="1:15" s="3" customFormat="1" ht="15.75" x14ac:dyDescent="0.25">
      <c r="A32" s="109"/>
      <c r="B32" s="112"/>
      <c r="C32" s="14" t="s">
        <v>7</v>
      </c>
      <c r="D32" s="81">
        <v>0</v>
      </c>
      <c r="E32" s="73">
        <v>0</v>
      </c>
      <c r="F32" s="73">
        <v>0</v>
      </c>
      <c r="G32" s="73">
        <v>0</v>
      </c>
      <c r="H32" s="73">
        <v>0</v>
      </c>
      <c r="I32" s="73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3">
        <v>0</v>
      </c>
    </row>
    <row r="33" spans="1:15" s="3" customFormat="1" ht="15.75" x14ac:dyDescent="0.25">
      <c r="A33" s="109"/>
      <c r="B33" s="112"/>
      <c r="C33" s="14" t="s">
        <v>8</v>
      </c>
      <c r="D33" s="81">
        <v>0</v>
      </c>
      <c r="E33" s="75">
        <v>0</v>
      </c>
      <c r="F33" s="75">
        <v>0</v>
      </c>
      <c r="G33" s="75">
        <v>0</v>
      </c>
      <c r="H33" s="75">
        <v>0</v>
      </c>
      <c r="I33" s="75">
        <v>77.2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3">
        <v>0</v>
      </c>
    </row>
    <row r="34" spans="1:15" s="3" customFormat="1" ht="15.75" x14ac:dyDescent="0.25">
      <c r="A34" s="109"/>
      <c r="B34" s="112"/>
      <c r="C34" s="15" t="s">
        <v>24</v>
      </c>
      <c r="D34" s="81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3">
        <v>0</v>
      </c>
    </row>
    <row r="35" spans="1:15" s="3" customFormat="1" ht="15.75" x14ac:dyDescent="0.25">
      <c r="A35" s="109"/>
      <c r="B35" s="112"/>
      <c r="C35" s="14" t="s">
        <v>9</v>
      </c>
      <c r="D35" s="81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3">
        <v>0</v>
      </c>
    </row>
    <row r="36" spans="1:15" s="3" customFormat="1" ht="15.75" x14ac:dyDescent="0.25">
      <c r="A36" s="110"/>
      <c r="B36" s="113"/>
      <c r="C36" s="14" t="s">
        <v>13</v>
      </c>
      <c r="D36" s="81">
        <v>0</v>
      </c>
      <c r="E36" s="73">
        <v>0</v>
      </c>
      <c r="F36" s="73">
        <v>0</v>
      </c>
      <c r="G36" s="73">
        <v>0</v>
      </c>
      <c r="H36" s="73">
        <v>0</v>
      </c>
      <c r="I36" s="73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3">
        <v>0</v>
      </c>
    </row>
    <row r="37" spans="1:15" ht="15.75" x14ac:dyDescent="0.25">
      <c r="A37" s="116" t="s">
        <v>22</v>
      </c>
      <c r="B37" s="119" t="s">
        <v>64</v>
      </c>
      <c r="C37" s="52" t="s">
        <v>10</v>
      </c>
      <c r="D37" s="78">
        <v>350</v>
      </c>
      <c r="E37" s="70">
        <v>610</v>
      </c>
      <c r="F37" s="70">
        <v>0</v>
      </c>
      <c r="G37" s="70">
        <v>0</v>
      </c>
      <c r="H37" s="70">
        <v>0</v>
      </c>
      <c r="I37" s="70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1">
        <v>0</v>
      </c>
    </row>
    <row r="38" spans="1:15" ht="15.75" x14ac:dyDescent="0.25">
      <c r="A38" s="117"/>
      <c r="B38" s="120"/>
      <c r="C38" s="53" t="s">
        <v>12</v>
      </c>
      <c r="D38" s="76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1">
        <v>0</v>
      </c>
    </row>
    <row r="39" spans="1:15" ht="15.75" x14ac:dyDescent="0.25">
      <c r="A39" s="117"/>
      <c r="B39" s="120"/>
      <c r="C39" s="54" t="s">
        <v>7</v>
      </c>
      <c r="D39" s="76" t="s">
        <v>49</v>
      </c>
      <c r="E39" s="71" t="s">
        <v>51</v>
      </c>
      <c r="F39" s="71">
        <v>0</v>
      </c>
      <c r="G39" s="71">
        <v>0</v>
      </c>
      <c r="H39" s="71">
        <v>0</v>
      </c>
      <c r="I39" s="71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1">
        <v>0</v>
      </c>
    </row>
    <row r="40" spans="1:15" ht="15.75" x14ac:dyDescent="0.25">
      <c r="A40" s="117"/>
      <c r="B40" s="120"/>
      <c r="C40" s="54" t="s">
        <v>8</v>
      </c>
      <c r="D40" s="76" t="s">
        <v>50</v>
      </c>
      <c r="E40" s="72" t="s">
        <v>52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1">
        <v>0</v>
      </c>
    </row>
    <row r="41" spans="1:15" ht="15.75" x14ac:dyDescent="0.25">
      <c r="A41" s="117"/>
      <c r="B41" s="120"/>
      <c r="C41" s="55" t="s">
        <v>20</v>
      </c>
      <c r="D41" s="76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1">
        <v>0</v>
      </c>
    </row>
    <row r="42" spans="1:15" ht="16.5" x14ac:dyDescent="0.25">
      <c r="A42" s="117"/>
      <c r="B42" s="120"/>
      <c r="C42" s="54" t="s">
        <v>23</v>
      </c>
      <c r="D42" s="76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1">
        <v>0</v>
      </c>
    </row>
    <row r="43" spans="1:15" ht="15.75" x14ac:dyDescent="0.25">
      <c r="A43" s="118"/>
      <c r="B43" s="121"/>
      <c r="C43" s="54" t="s">
        <v>13</v>
      </c>
      <c r="D43" s="76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1">
        <v>0</v>
      </c>
    </row>
    <row r="44" spans="1:15" ht="15.75" x14ac:dyDescent="0.25">
      <c r="A44" s="34" t="s">
        <v>0</v>
      </c>
      <c r="B44" s="33"/>
      <c r="C44" s="14"/>
      <c r="D44" s="79"/>
      <c r="E44" s="73"/>
      <c r="F44" s="73"/>
      <c r="G44" s="73"/>
      <c r="H44" s="73"/>
      <c r="I44" s="73"/>
      <c r="J44" s="75"/>
      <c r="K44" s="86"/>
      <c r="L44" s="86"/>
      <c r="M44" s="86"/>
      <c r="N44" s="86"/>
      <c r="O44" s="86"/>
    </row>
    <row r="45" spans="1:15" ht="15.75" x14ac:dyDescent="0.25">
      <c r="A45" s="108" t="s">
        <v>18</v>
      </c>
      <c r="B45" s="111" t="s">
        <v>48</v>
      </c>
      <c r="C45" s="17" t="s">
        <v>10</v>
      </c>
      <c r="D45" s="74">
        <v>350</v>
      </c>
      <c r="E45" s="74">
        <v>610</v>
      </c>
      <c r="F45" s="74">
        <v>0</v>
      </c>
      <c r="G45" s="74">
        <v>0</v>
      </c>
      <c r="H45" s="74">
        <v>0</v>
      </c>
      <c r="I45" s="74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3">
        <v>0</v>
      </c>
    </row>
    <row r="46" spans="1:15" ht="15.75" x14ac:dyDescent="0.25">
      <c r="A46" s="109"/>
      <c r="B46" s="112"/>
      <c r="C46" s="13" t="s">
        <v>12</v>
      </c>
      <c r="D46" s="75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5">
        <v>0</v>
      </c>
      <c r="K46" s="75">
        <v>0</v>
      </c>
      <c r="L46" s="75">
        <v>0</v>
      </c>
      <c r="M46" s="75">
        <v>0</v>
      </c>
      <c r="N46" s="75">
        <v>0</v>
      </c>
      <c r="O46" s="73">
        <v>0</v>
      </c>
    </row>
    <row r="47" spans="1:15" ht="15.75" x14ac:dyDescent="0.25">
      <c r="A47" s="109"/>
      <c r="B47" s="112"/>
      <c r="C47" s="14" t="s">
        <v>7</v>
      </c>
      <c r="D47" s="75" t="s">
        <v>49</v>
      </c>
      <c r="E47" s="73" t="s">
        <v>51</v>
      </c>
      <c r="F47" s="73">
        <v>0</v>
      </c>
      <c r="G47" s="73">
        <v>0</v>
      </c>
      <c r="H47" s="73">
        <v>0</v>
      </c>
      <c r="I47" s="73">
        <v>0</v>
      </c>
      <c r="J47" s="75">
        <v>0</v>
      </c>
      <c r="K47" s="75">
        <v>0</v>
      </c>
      <c r="L47" s="75">
        <v>0</v>
      </c>
      <c r="M47" s="75">
        <v>0</v>
      </c>
      <c r="N47" s="75">
        <v>0</v>
      </c>
      <c r="O47" s="73">
        <v>0</v>
      </c>
    </row>
    <row r="48" spans="1:15" ht="15.75" x14ac:dyDescent="0.25">
      <c r="A48" s="109"/>
      <c r="B48" s="112"/>
      <c r="C48" s="14" t="s">
        <v>8</v>
      </c>
      <c r="D48" s="75" t="s">
        <v>50</v>
      </c>
      <c r="E48" s="75" t="s">
        <v>52</v>
      </c>
      <c r="F48" s="75">
        <v>0</v>
      </c>
      <c r="G48" s="75">
        <v>0</v>
      </c>
      <c r="H48" s="75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3">
        <v>0</v>
      </c>
    </row>
    <row r="49" spans="1:15" ht="15.75" x14ac:dyDescent="0.25">
      <c r="A49" s="109"/>
      <c r="B49" s="112"/>
      <c r="C49" s="15" t="s">
        <v>24</v>
      </c>
      <c r="D49" s="75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5">
        <v>0</v>
      </c>
      <c r="K49" s="75">
        <v>0</v>
      </c>
      <c r="L49" s="75">
        <v>0</v>
      </c>
      <c r="M49" s="75">
        <v>0</v>
      </c>
      <c r="N49" s="75">
        <v>0</v>
      </c>
      <c r="O49" s="73">
        <v>0</v>
      </c>
    </row>
    <row r="50" spans="1:15" ht="15.75" x14ac:dyDescent="0.25">
      <c r="A50" s="109"/>
      <c r="B50" s="112"/>
      <c r="C50" s="14" t="s">
        <v>9</v>
      </c>
      <c r="D50" s="75">
        <v>0</v>
      </c>
      <c r="E50" s="73">
        <v>0</v>
      </c>
      <c r="F50" s="73">
        <v>0</v>
      </c>
      <c r="G50" s="73">
        <v>0</v>
      </c>
      <c r="H50" s="73">
        <v>0</v>
      </c>
      <c r="I50" s="73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3">
        <v>0</v>
      </c>
    </row>
    <row r="51" spans="1:15" ht="15.75" x14ac:dyDescent="0.25">
      <c r="A51" s="110"/>
      <c r="B51" s="113"/>
      <c r="C51" s="14" t="s">
        <v>13</v>
      </c>
      <c r="D51" s="75">
        <v>0</v>
      </c>
      <c r="E51" s="73">
        <v>0</v>
      </c>
      <c r="F51" s="73">
        <v>0</v>
      </c>
      <c r="G51" s="73">
        <v>0</v>
      </c>
      <c r="H51" s="73">
        <v>0</v>
      </c>
      <c r="I51" s="73">
        <v>0</v>
      </c>
      <c r="J51" s="75">
        <v>0</v>
      </c>
      <c r="K51" s="75">
        <v>0</v>
      </c>
      <c r="L51" s="75">
        <v>0</v>
      </c>
      <c r="M51" s="75">
        <v>0</v>
      </c>
      <c r="N51" s="75">
        <v>0</v>
      </c>
      <c r="O51" s="73">
        <v>0</v>
      </c>
    </row>
  </sheetData>
  <mergeCells count="18">
    <mergeCell ref="F1:O1"/>
    <mergeCell ref="A3:O3"/>
    <mergeCell ref="D5:O5"/>
    <mergeCell ref="C5:C6"/>
    <mergeCell ref="A45:A51"/>
    <mergeCell ref="B45:B51"/>
    <mergeCell ref="B23:B29"/>
    <mergeCell ref="B5:B6"/>
    <mergeCell ref="A5:A6"/>
    <mergeCell ref="A15:A21"/>
    <mergeCell ref="B15:B21"/>
    <mergeCell ref="A23:A29"/>
    <mergeCell ref="A8:A14"/>
    <mergeCell ref="B8:B14"/>
    <mergeCell ref="A30:A36"/>
    <mergeCell ref="B30:B36"/>
    <mergeCell ref="A37:A43"/>
    <mergeCell ref="B37:B43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5" firstPageNumber="163" fitToHeight="0" orientation="landscape" r:id="rId1"/>
  <headerFooter scaleWithDoc="0"/>
  <ignoredErrors>
    <ignoredError sqref="D16 D17:D18 D40:E40 D48:E48 D24 D25 D26 D47:E47 D39:E39" numberStoredAsText="1"/>
    <ignoredError sqref="F23:G23 H23:J23 F30:J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2020-02-17T12:57:13Z</cp:lastPrinted>
  <dcterms:created xsi:type="dcterms:W3CDTF">2005-05-11T09:34:44Z</dcterms:created>
  <dcterms:modified xsi:type="dcterms:W3CDTF">2020-02-17T12:57:18Z</dcterms:modified>
</cp:coreProperties>
</file>