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 tabRatio="694" activeTab="1"/>
  </bookViews>
  <sheets>
    <sheet name="приложение2" sheetId="51" r:id="rId1"/>
    <sheet name="приложение 3" sheetId="56" r:id="rId2"/>
  </sheets>
  <definedNames>
    <definedName name="_xlnm.Print_Titles" localSheetId="1">'приложение 3'!$5:$6</definedName>
    <definedName name="_xlnm.Print_Titles" localSheetId="0">приложение2!$5:$7</definedName>
    <definedName name="_xlnm.Print_Area" localSheetId="1">'приложение 3'!#REF!</definedName>
  </definedNames>
  <calcPr calcId="145621"/>
</workbook>
</file>

<file path=xl/calcChain.xml><?xml version="1.0" encoding="utf-8"?>
<calcChain xmlns="http://schemas.openxmlformats.org/spreadsheetml/2006/main">
  <c r="L18" i="56" l="1"/>
  <c r="D18" i="56"/>
  <c r="E18" i="56"/>
  <c r="F18" i="56"/>
  <c r="G18" i="56"/>
  <c r="H18" i="56"/>
  <c r="I18" i="56"/>
  <c r="J18" i="56"/>
  <c r="K18" i="56"/>
  <c r="M18" i="56"/>
  <c r="N18" i="56"/>
  <c r="O18" i="56"/>
  <c r="O58" i="56"/>
  <c r="N58" i="56"/>
  <c r="M58" i="56"/>
  <c r="L58" i="56"/>
  <c r="K58" i="56"/>
  <c r="J58" i="56"/>
  <c r="I58" i="56"/>
  <c r="H58" i="56"/>
  <c r="G58" i="56"/>
  <c r="F58" i="56"/>
  <c r="E58" i="56"/>
  <c r="D58" i="56"/>
  <c r="E14" i="56" l="1"/>
  <c r="F14" i="56"/>
  <c r="G14" i="56"/>
  <c r="H14" i="56"/>
  <c r="I14" i="56"/>
  <c r="J14" i="56"/>
  <c r="K14" i="56"/>
  <c r="L14" i="56"/>
  <c r="M14" i="56"/>
  <c r="N14" i="56"/>
  <c r="O14" i="56"/>
  <c r="E13" i="56"/>
  <c r="F13" i="56"/>
  <c r="G13" i="56"/>
  <c r="H13" i="56"/>
  <c r="I13" i="56"/>
  <c r="J13" i="56"/>
  <c r="K13" i="56"/>
  <c r="L13" i="56"/>
  <c r="M13" i="56"/>
  <c r="N13" i="56"/>
  <c r="O13" i="56"/>
  <c r="E12" i="56"/>
  <c r="F12" i="56"/>
  <c r="G12" i="56"/>
  <c r="H12" i="56"/>
  <c r="I12" i="56"/>
  <c r="J12" i="56"/>
  <c r="K12" i="56"/>
  <c r="L12" i="56"/>
  <c r="M12" i="56"/>
  <c r="N12" i="56"/>
  <c r="O12" i="56"/>
  <c r="E11" i="56"/>
  <c r="F11" i="56"/>
  <c r="G11" i="56"/>
  <c r="H11" i="56"/>
  <c r="E10" i="56"/>
  <c r="F10" i="56"/>
  <c r="G10" i="56"/>
  <c r="H10" i="56"/>
  <c r="I10" i="56"/>
  <c r="J10" i="56"/>
  <c r="K10" i="56"/>
  <c r="L10" i="56"/>
  <c r="M10" i="56"/>
  <c r="N10" i="56"/>
  <c r="O10" i="56"/>
  <c r="E9" i="56"/>
  <c r="F9" i="56"/>
  <c r="G9" i="56"/>
  <c r="H9" i="56"/>
  <c r="I9" i="56"/>
  <c r="J9" i="56"/>
  <c r="K9" i="56"/>
  <c r="L9" i="56"/>
  <c r="M9" i="56"/>
  <c r="N9" i="56"/>
  <c r="O9" i="56"/>
  <c r="D10" i="56"/>
  <c r="D11" i="56"/>
  <c r="D8" i="56" s="1"/>
  <c r="D12" i="56"/>
  <c r="D13" i="56"/>
  <c r="D14" i="56"/>
  <c r="D9" i="56"/>
  <c r="E21" i="56"/>
  <c r="F21" i="56"/>
  <c r="G21" i="56"/>
  <c r="H21" i="56"/>
  <c r="I21" i="56"/>
  <c r="J21" i="56"/>
  <c r="K21" i="56"/>
  <c r="L21" i="56"/>
  <c r="M21" i="56"/>
  <c r="N21" i="56"/>
  <c r="O21" i="56"/>
  <c r="E20" i="56"/>
  <c r="F20" i="56"/>
  <c r="G20" i="56"/>
  <c r="G15" i="56" s="1"/>
  <c r="H20" i="56"/>
  <c r="I20" i="56"/>
  <c r="J20" i="56"/>
  <c r="K20" i="56"/>
  <c r="L20" i="56"/>
  <c r="M20" i="56"/>
  <c r="N20" i="56"/>
  <c r="O20" i="56"/>
  <c r="E19" i="56"/>
  <c r="F19" i="56"/>
  <c r="G19" i="56"/>
  <c r="H19" i="56"/>
  <c r="I19" i="56"/>
  <c r="J19" i="56"/>
  <c r="K19" i="56"/>
  <c r="L19" i="56"/>
  <c r="M19" i="56"/>
  <c r="N19" i="56"/>
  <c r="O19" i="56"/>
  <c r="I11" i="56"/>
  <c r="J11" i="56"/>
  <c r="K11" i="56"/>
  <c r="L11" i="56"/>
  <c r="M11" i="56"/>
  <c r="N15" i="56"/>
  <c r="O15" i="56"/>
  <c r="E17" i="56"/>
  <c r="F17" i="56"/>
  <c r="G17" i="56"/>
  <c r="H17" i="56"/>
  <c r="I17" i="56"/>
  <c r="J17" i="56"/>
  <c r="K17" i="56"/>
  <c r="L17" i="56"/>
  <c r="M17" i="56"/>
  <c r="N17" i="56"/>
  <c r="O17" i="56"/>
  <c r="E16" i="56"/>
  <c r="F16" i="56"/>
  <c r="G16" i="56"/>
  <c r="H16" i="56"/>
  <c r="H15" i="56" s="1"/>
  <c r="I16" i="56"/>
  <c r="J16" i="56"/>
  <c r="K16" i="56"/>
  <c r="L16" i="56"/>
  <c r="M16" i="56"/>
  <c r="N16" i="56"/>
  <c r="O16" i="56"/>
  <c r="D17" i="56"/>
  <c r="D19" i="56"/>
  <c r="D20" i="56"/>
  <c r="D21" i="56"/>
  <c r="D15" i="56" s="1"/>
  <c r="D16" i="56"/>
  <c r="F15" i="56"/>
  <c r="E15" i="56"/>
  <c r="K51" i="56"/>
  <c r="L51" i="56"/>
  <c r="M51" i="56"/>
  <c r="N51" i="56"/>
  <c r="O51" i="56"/>
  <c r="K44" i="56"/>
  <c r="L44" i="56"/>
  <c r="M44" i="56"/>
  <c r="N44" i="56"/>
  <c r="O44" i="56"/>
  <c r="K37" i="56"/>
  <c r="L37" i="56"/>
  <c r="M37" i="56"/>
  <c r="N37" i="56"/>
  <c r="O37" i="56"/>
  <c r="K30" i="56"/>
  <c r="L30" i="56"/>
  <c r="M30" i="56"/>
  <c r="N30" i="56"/>
  <c r="O30" i="56"/>
  <c r="K23" i="56"/>
  <c r="L23" i="56"/>
  <c r="M23" i="56"/>
  <c r="N23" i="56"/>
  <c r="O23" i="56"/>
  <c r="O11" i="56" l="1"/>
  <c r="O8" i="56" s="1"/>
  <c r="N11" i="56"/>
  <c r="N8" i="56" s="1"/>
  <c r="M15" i="56"/>
  <c r="K15" i="56"/>
  <c r="J15" i="56"/>
  <c r="I15" i="56"/>
  <c r="L15" i="56"/>
  <c r="M8" i="56"/>
  <c r="L8" i="56"/>
  <c r="K8" i="56"/>
  <c r="J51" i="56"/>
  <c r="I51" i="56"/>
  <c r="H51" i="56"/>
  <c r="G51" i="56"/>
  <c r="F51" i="56"/>
  <c r="E51" i="56"/>
  <c r="D51" i="56"/>
  <c r="J44" i="56"/>
  <c r="I44" i="56"/>
  <c r="H44" i="56"/>
  <c r="G44" i="56"/>
  <c r="F44" i="56"/>
  <c r="E44" i="56"/>
  <c r="D44" i="56"/>
  <c r="J37" i="56"/>
  <c r="I37" i="56"/>
  <c r="H37" i="56"/>
  <c r="G37" i="56"/>
  <c r="F37" i="56"/>
  <c r="E37" i="56"/>
  <c r="D37" i="56"/>
  <c r="E30" i="56"/>
  <c r="F30" i="56"/>
  <c r="G30" i="56"/>
  <c r="H30" i="56"/>
  <c r="I30" i="56"/>
  <c r="J30" i="56"/>
  <c r="D30" i="56"/>
  <c r="E23" i="56"/>
  <c r="F23" i="56"/>
  <c r="G23" i="56"/>
  <c r="H23" i="56"/>
  <c r="I23" i="56"/>
  <c r="J23" i="56"/>
  <c r="D23" i="56"/>
  <c r="F8" i="56" l="1"/>
  <c r="E8" i="56"/>
  <c r="Q8" i="56" s="1"/>
  <c r="I8" i="56"/>
  <c r="H8" i="56"/>
  <c r="J8" i="56"/>
  <c r="G8" i="56"/>
</calcChain>
</file>

<file path=xl/sharedStrings.xml><?xml version="1.0" encoding="utf-8"?>
<sst xmlns="http://schemas.openxmlformats.org/spreadsheetml/2006/main" count="96" uniqueCount="48">
  <si>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</si>
  <si>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</si>
  <si>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</si>
  <si>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</si>
  <si>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</si>
  <si>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</si>
  <si>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</si>
  <si>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</si>
  <si>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</si>
  <si>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</si>
  <si>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</si>
  <si>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</si>
  <si>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</si>
  <si>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</si>
  <si>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</si>
  <si>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</si>
  <si>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</si>
  <si>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</si>
  <si>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</si>
  <si>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1.2.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</si>
  <si>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</si>
  <si>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чел.</t>
  </si>
  <si>
    <t>МУНИЦИПАЛЬНАЯ ПРОГРАММА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</si>
  <si>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</si>
  <si>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Удельный вес граждан, получивших адресную социальную помощь в соотсветствии с действующими нормативными правовыми актами Лискинского муниципального района, в общей численности граждан, обратившихся за получением социальной помощи</t>
  </si>
  <si>
    <t>Количество получателей мер социальной поддержки, отдельных категорий граждан</t>
  </si>
  <si>
    <t>МЕРОПРИЯТИЕ 1</t>
  </si>
  <si>
    <t>Пенсионное обеспечение граждан</t>
  </si>
  <si>
    <t>МЕРОПРИЯТИЕ 2</t>
  </si>
  <si>
    <t>Социальная поддержка малоимущих граждан</t>
  </si>
  <si>
    <t>МЕРОПРИЯТИЕ 3</t>
  </si>
  <si>
    <t>Социальная поддержка почетных граждан</t>
  </si>
  <si>
    <t>МЕРОПРИЯТИЕ 4</t>
  </si>
  <si>
    <t>Социальная поддержка (льготный проезд) садоводов-огородников</t>
  </si>
  <si>
    <t>МЕРОПРИЯТИЕ 5</t>
  </si>
  <si>
    <t>Социальная поддержка ветеранов войны и труда</t>
  </si>
  <si>
    <t>%</t>
  </si>
  <si>
    <t>Приложение 2 
к муниципальной программе
"Социальная поддержка граждан 
Лискинского муниципального района
Воронежской области"</t>
  </si>
  <si>
    <t>Сведения о показателях (индикаторах)  муниципальной программы 
"Социальная поддержка граждан Лискинского муниципального района Воронежской области"
 и их значениях</t>
  </si>
  <si>
    <t>МУНИЦИПАЛЬНАЯ ПРОГРАММА "Социальная поддержка граждан 
Лискинского муниципального района Воронежской области"</t>
  </si>
  <si>
    <t>Приложение 3 
к муниципальной программе
«Социальная поддержка граждан 
Лискинского муниципального района
Воронежской области»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</si>
  <si>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"Социальная поддержка граждан Лискинского муниципального района Воронежской области" </t>
  </si>
  <si>
    <t>"Социальная поддержка граждан Лискинского муниципального района Воронежской области"</t>
  </si>
  <si>
    <t>ПОДПРОГРАММА</t>
  </si>
  <si>
    <t>"Социальная поддержка граждан"</t>
  </si>
  <si>
    <t>ПОДПРОГРАММА "Социальная поддержка граждан"</t>
  </si>
  <si>
    <t>МЕРОПРИЯТИЕ 6</t>
  </si>
  <si>
    <t>Социальная поддержка лиц, вынужденно покинувших территорию соседних государств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</si>
</sst>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4" fontId="2" fillId="2" borderId="7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1" xfId="0" applyNumberFormat="1" applyFont="1" applyFill="1" applyBorder="1" applyAlignment="1">
      <alignment horizontal="center" wrapText="1"/>
    </xf>
    <xf numFmtId="4" fontId="8" fillId="5" borderId="1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4" fontId="8" fillId="5" borderId="7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2"/>
  <sheetViews>
    <sheetView topLeftCell="A7" zoomScaleSheetLayoutView="100" workbookViewId="0">
      <selection activeCell="C15" sqref="C15"/>
    </sheetView>
  </sheetViews>
  <sheetFormatPr defaultRowHeight="15.75" x14ac:dyDescent="0.25"/>
  <cols>
    <col min="1" max="1" width="8.28515625" style="1" customWidth="1"/>
    <col min="2" max="2" width="37.85546875" style="22" customWidth="1"/>
    <col min="3" max="3" width="26.28515625" style="1" customWidth="1"/>
    <col min="4" max="4" width="14.42578125" style="1" customWidth="1"/>
    <col min="5" max="10" width="7.42578125" style="1" customWidth="1"/>
  </cols>
  <sheetData>
    <row r="1" spans="1:16" ht="76.5" customHeight="1" x14ac:dyDescent="0.25">
      <c r="A1" s="20"/>
      <c r="B1" s="21"/>
      <c r="C1" s="10"/>
      <c r="D1" s="10"/>
      <c r="E1" s="70" t="s">
        <v>37</v>
      </c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6" ht="16.5" customHeight="1" x14ac:dyDescent="0.25">
      <c r="A2" s="20"/>
      <c r="B2" s="21"/>
      <c r="C2" s="10"/>
      <c r="D2" s="10"/>
      <c r="E2" s="11"/>
      <c r="F2" s="11"/>
      <c r="G2" s="11"/>
      <c r="H2" s="11"/>
      <c r="I2" s="13"/>
    </row>
    <row r="3" spans="1:16" s="2" customFormat="1" ht="28.5" customHeight="1" x14ac:dyDescent="0.2">
      <c r="A3" s="73" t="s">
        <v>38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5"/>
    </row>
    <row r="4" spans="1:16" ht="22.5" customHeight="1" x14ac:dyDescent="0.2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8"/>
    </row>
    <row r="5" spans="1:16" s="2" customFormat="1" ht="46.5" customHeight="1" x14ac:dyDescent="0.2">
      <c r="A5" s="71" t="s">
        <v>1</v>
      </c>
      <c r="B5" s="71" t="s">
        <v>3</v>
      </c>
      <c r="C5" s="71" t="s">
        <v>13</v>
      </c>
      <c r="D5" s="71" t="s">
        <v>4</v>
      </c>
      <c r="E5" s="79" t="s">
        <v>5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1"/>
    </row>
    <row r="6" spans="1:16" s="2" customFormat="1" x14ac:dyDescent="0.25">
      <c r="A6" s="72"/>
      <c r="B6" s="72"/>
      <c r="C6" s="72"/>
      <c r="D6" s="72"/>
      <c r="E6" s="18">
        <v>2014</v>
      </c>
      <c r="F6" s="18">
        <v>2015</v>
      </c>
      <c r="G6" s="18">
        <v>2016</v>
      </c>
      <c r="H6" s="18">
        <v>2017</v>
      </c>
      <c r="I6" s="17">
        <v>2018</v>
      </c>
      <c r="J6" s="18">
        <v>2019</v>
      </c>
      <c r="K6" s="36">
        <v>2020</v>
      </c>
      <c r="L6" s="31">
        <v>2021</v>
      </c>
      <c r="M6" s="31">
        <v>2022</v>
      </c>
      <c r="N6" s="31">
        <v>2023</v>
      </c>
      <c r="O6" s="31">
        <v>2024</v>
      </c>
      <c r="P6" s="31">
        <v>2025</v>
      </c>
    </row>
    <row r="7" spans="1:16" s="7" customFormat="1" x14ac:dyDescent="0.2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32">
        <v>11</v>
      </c>
      <c r="L7" s="58">
        <v>12</v>
      </c>
      <c r="M7" s="58">
        <v>13</v>
      </c>
      <c r="N7" s="58">
        <v>14</v>
      </c>
      <c r="O7" s="58">
        <v>15</v>
      </c>
      <c r="P7" s="58">
        <v>16</v>
      </c>
    </row>
    <row r="8" spans="1:16" s="2" customFormat="1" ht="29.25" customHeight="1" x14ac:dyDescent="0.25">
      <c r="A8" s="67" t="s">
        <v>39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9"/>
    </row>
    <row r="9" spans="1:16" s="2" customFormat="1" ht="29.25" customHeight="1" x14ac:dyDescent="0.2">
      <c r="A9" s="64" t="s">
        <v>45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6"/>
    </row>
    <row r="10" spans="1:16" s="12" customFormat="1" ht="31.5" x14ac:dyDescent="0.2">
      <c r="A10" s="23" t="s">
        <v>2</v>
      </c>
      <c r="B10" s="16" t="s">
        <v>14</v>
      </c>
      <c r="C10" s="23"/>
      <c r="D10" s="19"/>
      <c r="E10" s="19"/>
      <c r="F10" s="23"/>
      <c r="G10" s="19"/>
      <c r="H10" s="23"/>
      <c r="I10" s="23"/>
      <c r="J10" s="24"/>
      <c r="K10" s="35"/>
      <c r="L10" s="35"/>
      <c r="M10" s="35"/>
      <c r="N10" s="35"/>
      <c r="O10" s="35"/>
      <c r="P10" s="35"/>
    </row>
    <row r="11" spans="1:16" s="12" customFormat="1" ht="126" x14ac:dyDescent="0.2">
      <c r="A11" s="25" t="s">
        <v>18</v>
      </c>
      <c r="B11" s="29" t="s">
        <v>24</v>
      </c>
      <c r="C11" s="25"/>
      <c r="D11" s="34" t="s">
        <v>36</v>
      </c>
      <c r="E11" s="19">
        <v>100</v>
      </c>
      <c r="F11" s="54">
        <v>100</v>
      </c>
      <c r="G11" s="19">
        <v>100</v>
      </c>
      <c r="H11" s="54">
        <v>100</v>
      </c>
      <c r="I11" s="55">
        <v>100</v>
      </c>
      <c r="J11" s="24">
        <v>100</v>
      </c>
      <c r="K11" s="33">
        <v>100</v>
      </c>
      <c r="L11" s="19">
        <v>100</v>
      </c>
      <c r="M11" s="54">
        <v>100</v>
      </c>
      <c r="N11" s="55">
        <v>100</v>
      </c>
      <c r="O11" s="24">
        <v>100</v>
      </c>
      <c r="P11" s="57">
        <v>100</v>
      </c>
    </row>
    <row r="12" spans="1:16" s="12" customFormat="1" ht="47.25" x14ac:dyDescent="0.2">
      <c r="A12" s="25" t="s">
        <v>19</v>
      </c>
      <c r="B12" s="29" t="s">
        <v>25</v>
      </c>
      <c r="C12" s="25"/>
      <c r="D12" s="34" t="s">
        <v>21</v>
      </c>
      <c r="E12" s="19">
        <v>66</v>
      </c>
      <c r="F12" s="54">
        <v>66</v>
      </c>
      <c r="G12" s="19">
        <v>72</v>
      </c>
      <c r="H12" s="54">
        <v>76</v>
      </c>
      <c r="I12" s="55">
        <v>82</v>
      </c>
      <c r="J12" s="24">
        <v>90</v>
      </c>
      <c r="K12" s="33">
        <v>90</v>
      </c>
      <c r="L12" s="55">
        <v>86</v>
      </c>
      <c r="M12" s="24">
        <v>86</v>
      </c>
      <c r="N12" s="57">
        <v>86</v>
      </c>
      <c r="O12" s="60">
        <v>86</v>
      </c>
      <c r="P12" s="60">
        <v>86</v>
      </c>
    </row>
  </sheetData>
  <mergeCells count="9">
    <mergeCell ref="A9:P9"/>
    <mergeCell ref="A8:P8"/>
    <mergeCell ref="E1:P1"/>
    <mergeCell ref="A5:A6"/>
    <mergeCell ref="B5:B6"/>
    <mergeCell ref="D5:D6"/>
    <mergeCell ref="C5:C6"/>
    <mergeCell ref="A3:P4"/>
    <mergeCell ref="E5:P5"/>
  </mergeCells>
  <pageMargins left="0.39370078740157483" right="0.39370078740157483" top="0.55118110236220474" bottom="0.55118110236220474" header="0" footer="0"/>
  <pageSetup paperSize="9" scale="76" firstPageNumber="16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64"/>
  <sheetViews>
    <sheetView tabSelected="1" topLeftCell="A52" zoomScale="80" zoomScaleNormal="80" zoomScaleSheetLayoutView="85" workbookViewId="0">
      <selection activeCell="D74" sqref="D74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1.7109375" customWidth="1"/>
    <col min="5" max="5" width="12.7109375" customWidth="1"/>
    <col min="6" max="6" width="11.140625" customWidth="1"/>
    <col min="7" max="7" width="10.7109375" customWidth="1"/>
    <col min="8" max="8" width="11.28515625" customWidth="1"/>
    <col min="9" max="9" width="10.85546875" customWidth="1"/>
    <col min="10" max="10" width="11.28515625" customWidth="1"/>
    <col min="11" max="11" width="10.85546875" customWidth="1"/>
    <col min="12" max="12" width="10.7109375" customWidth="1"/>
    <col min="13" max="13" width="10.85546875" customWidth="1"/>
    <col min="14" max="14" width="11.42578125" customWidth="1"/>
    <col min="15" max="15" width="11.85546875" customWidth="1"/>
    <col min="17" max="17" width="11.28515625" bestFit="1" customWidth="1"/>
  </cols>
  <sheetData>
    <row r="1" spans="1:17" ht="81" customHeight="1" x14ac:dyDescent="0.25">
      <c r="B1" s="1"/>
      <c r="C1" s="70" t="s">
        <v>40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7" ht="15.75" x14ac:dyDescent="0.25">
      <c r="A2" s="5"/>
      <c r="B2" s="8"/>
      <c r="C2" s="9"/>
      <c r="D2" s="9"/>
      <c r="E2" s="9"/>
      <c r="F2" s="9"/>
      <c r="G2" s="1"/>
    </row>
    <row r="3" spans="1:17" s="2" customFormat="1" ht="40.5" customHeight="1" x14ac:dyDescent="0.2">
      <c r="A3" s="82" t="s">
        <v>41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7" x14ac:dyDescent="0.2">
      <c r="A4" s="4"/>
      <c r="B4" s="6"/>
      <c r="C4" s="3"/>
      <c r="D4" s="3"/>
      <c r="E4" s="3"/>
      <c r="F4" s="3"/>
      <c r="G4" s="3"/>
    </row>
    <row r="5" spans="1:17" s="12" customFormat="1" ht="45" customHeight="1" x14ac:dyDescent="0.2">
      <c r="A5" s="87" t="s">
        <v>6</v>
      </c>
      <c r="B5" s="86" t="s">
        <v>15</v>
      </c>
      <c r="C5" s="88" t="s">
        <v>10</v>
      </c>
      <c r="D5" s="79" t="s">
        <v>16</v>
      </c>
      <c r="E5" s="80"/>
      <c r="F5" s="80"/>
      <c r="G5" s="80"/>
      <c r="H5" s="80"/>
      <c r="I5" s="80"/>
      <c r="J5" s="80"/>
      <c r="K5" s="80"/>
      <c r="L5" s="80"/>
      <c r="M5" s="80"/>
      <c r="N5" s="80"/>
      <c r="O5" s="81"/>
    </row>
    <row r="6" spans="1:17" s="2" customFormat="1" ht="15.75" x14ac:dyDescent="0.2">
      <c r="A6" s="87"/>
      <c r="B6" s="86"/>
      <c r="C6" s="88"/>
      <c r="D6" s="14">
        <v>2014</v>
      </c>
      <c r="E6" s="14">
        <v>2015</v>
      </c>
      <c r="F6" s="15">
        <v>2016</v>
      </c>
      <c r="G6" s="28">
        <v>2017</v>
      </c>
      <c r="H6" s="31">
        <v>2018</v>
      </c>
      <c r="I6" s="31">
        <v>2019</v>
      </c>
      <c r="J6" s="61">
        <v>2020</v>
      </c>
      <c r="K6" s="31">
        <v>2021</v>
      </c>
      <c r="L6" s="31">
        <v>2022</v>
      </c>
      <c r="M6" s="31">
        <v>2023</v>
      </c>
      <c r="N6" s="31">
        <v>2024</v>
      </c>
      <c r="O6" s="31">
        <v>2025</v>
      </c>
    </row>
    <row r="7" spans="1:17" s="7" customFormat="1" ht="15.75" x14ac:dyDescent="0.2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30">
        <v>8</v>
      </c>
      <c r="I7" s="30">
        <v>9</v>
      </c>
      <c r="J7" s="56">
        <v>10</v>
      </c>
      <c r="K7" s="58">
        <v>11</v>
      </c>
      <c r="L7" s="58">
        <v>12</v>
      </c>
      <c r="M7" s="58">
        <v>13</v>
      </c>
      <c r="N7" s="58">
        <v>14</v>
      </c>
      <c r="O7" s="58">
        <v>15</v>
      </c>
    </row>
    <row r="8" spans="1:17" s="7" customFormat="1" ht="15.75" x14ac:dyDescent="0.2">
      <c r="A8" s="83" t="s">
        <v>22</v>
      </c>
      <c r="B8" s="83" t="s">
        <v>42</v>
      </c>
      <c r="C8" s="40" t="s">
        <v>9</v>
      </c>
      <c r="D8" s="52">
        <f>SUM(D9:D14)</f>
        <v>9793</v>
      </c>
      <c r="E8" s="52">
        <f t="shared" ref="E8:O8" si="0">SUM(E9:E14)</f>
        <v>10159</v>
      </c>
      <c r="F8" s="52">
        <f t="shared" si="0"/>
        <v>13535.6</v>
      </c>
      <c r="G8" s="52">
        <f t="shared" si="0"/>
        <v>9995.4</v>
      </c>
      <c r="H8" s="52">
        <f t="shared" si="0"/>
        <v>14340.4</v>
      </c>
      <c r="I8" s="52">
        <f t="shared" si="0"/>
        <v>19033.899999999998</v>
      </c>
      <c r="J8" s="62">
        <f t="shared" si="0"/>
        <v>15212.8</v>
      </c>
      <c r="K8" s="62">
        <f t="shared" si="0"/>
        <v>16023.400000000001</v>
      </c>
      <c r="L8" s="62">
        <f t="shared" si="0"/>
        <v>15315</v>
      </c>
      <c r="M8" s="62">
        <f t="shared" si="0"/>
        <v>14465</v>
      </c>
      <c r="N8" s="62">
        <f t="shared" si="0"/>
        <v>14465</v>
      </c>
      <c r="O8" s="53">
        <f t="shared" si="0"/>
        <v>14465</v>
      </c>
      <c r="Q8" s="63">
        <f>SUM(D8:O8)</f>
        <v>166803.5</v>
      </c>
    </row>
    <row r="9" spans="1:17" s="7" customFormat="1" ht="18.75" customHeight="1" x14ac:dyDescent="0.2">
      <c r="A9" s="84"/>
      <c r="B9" s="84"/>
      <c r="C9" s="41" t="s">
        <v>11</v>
      </c>
      <c r="D9" s="52">
        <f>SUM(D16)</f>
        <v>0</v>
      </c>
      <c r="E9" s="52">
        <f t="shared" ref="E9:O9" si="1">SUM(E16)</f>
        <v>0</v>
      </c>
      <c r="F9" s="52">
        <f t="shared" si="1"/>
        <v>0</v>
      </c>
      <c r="G9" s="52">
        <f t="shared" si="1"/>
        <v>0</v>
      </c>
      <c r="H9" s="52">
        <f t="shared" si="1"/>
        <v>0</v>
      </c>
      <c r="I9" s="52">
        <f t="shared" si="1"/>
        <v>0</v>
      </c>
      <c r="J9" s="52">
        <f t="shared" si="1"/>
        <v>0</v>
      </c>
      <c r="K9" s="52">
        <f t="shared" si="1"/>
        <v>0</v>
      </c>
      <c r="L9" s="52">
        <f t="shared" si="1"/>
        <v>0</v>
      </c>
      <c r="M9" s="52">
        <f t="shared" si="1"/>
        <v>0</v>
      </c>
      <c r="N9" s="52">
        <f t="shared" si="1"/>
        <v>0</v>
      </c>
      <c r="O9" s="53">
        <f t="shared" si="1"/>
        <v>0</v>
      </c>
    </row>
    <row r="10" spans="1:17" s="7" customFormat="1" ht="15.75" x14ac:dyDescent="0.2">
      <c r="A10" s="84"/>
      <c r="B10" s="84"/>
      <c r="C10" s="42" t="s">
        <v>7</v>
      </c>
      <c r="D10" s="52">
        <f t="shared" ref="D10:O14" si="2">SUM(D17)</f>
        <v>0</v>
      </c>
      <c r="E10" s="52">
        <f t="shared" si="2"/>
        <v>0</v>
      </c>
      <c r="F10" s="52">
        <f t="shared" si="2"/>
        <v>0</v>
      </c>
      <c r="G10" s="52">
        <f t="shared" si="2"/>
        <v>0</v>
      </c>
      <c r="H10" s="52">
        <f t="shared" si="2"/>
        <v>0</v>
      </c>
      <c r="I10" s="52">
        <f t="shared" si="2"/>
        <v>0</v>
      </c>
      <c r="J10" s="52">
        <f t="shared" si="2"/>
        <v>0</v>
      </c>
      <c r="K10" s="52">
        <f t="shared" si="2"/>
        <v>0</v>
      </c>
      <c r="L10" s="52">
        <f t="shared" si="2"/>
        <v>0</v>
      </c>
      <c r="M10" s="52">
        <f t="shared" si="2"/>
        <v>0</v>
      </c>
      <c r="N10" s="52">
        <f t="shared" si="2"/>
        <v>0</v>
      </c>
      <c r="O10" s="53">
        <f t="shared" si="2"/>
        <v>0</v>
      </c>
    </row>
    <row r="11" spans="1:17" s="7" customFormat="1" ht="15.75" x14ac:dyDescent="0.2">
      <c r="A11" s="84"/>
      <c r="B11" s="84"/>
      <c r="C11" s="42" t="s">
        <v>8</v>
      </c>
      <c r="D11" s="52">
        <f t="shared" si="2"/>
        <v>9793</v>
      </c>
      <c r="E11" s="52">
        <f t="shared" si="2"/>
        <v>10159</v>
      </c>
      <c r="F11" s="52">
        <f t="shared" si="2"/>
        <v>13535.6</v>
      </c>
      <c r="G11" s="52">
        <f t="shared" si="2"/>
        <v>9995.4</v>
      </c>
      <c r="H11" s="52">
        <f t="shared" si="2"/>
        <v>14340.4</v>
      </c>
      <c r="I11" s="52">
        <f t="shared" si="2"/>
        <v>19033.899999999998</v>
      </c>
      <c r="J11" s="52">
        <f t="shared" si="2"/>
        <v>15212.8</v>
      </c>
      <c r="K11" s="52">
        <f t="shared" si="2"/>
        <v>16023.400000000001</v>
      </c>
      <c r="L11" s="52">
        <f t="shared" si="2"/>
        <v>15315</v>
      </c>
      <c r="M11" s="52">
        <f t="shared" si="2"/>
        <v>14465</v>
      </c>
      <c r="N11" s="52">
        <f t="shared" si="2"/>
        <v>14465</v>
      </c>
      <c r="O11" s="53">
        <f t="shared" si="2"/>
        <v>14465</v>
      </c>
    </row>
    <row r="12" spans="1:17" s="7" customFormat="1" ht="15.75" x14ac:dyDescent="0.2">
      <c r="A12" s="84"/>
      <c r="B12" s="84"/>
      <c r="C12" s="43" t="s">
        <v>17</v>
      </c>
      <c r="D12" s="52">
        <f t="shared" si="2"/>
        <v>0</v>
      </c>
      <c r="E12" s="52">
        <f t="shared" si="2"/>
        <v>0</v>
      </c>
      <c r="F12" s="52">
        <f t="shared" si="2"/>
        <v>0</v>
      </c>
      <c r="G12" s="52">
        <f t="shared" si="2"/>
        <v>0</v>
      </c>
      <c r="H12" s="52">
        <f t="shared" si="2"/>
        <v>0</v>
      </c>
      <c r="I12" s="52">
        <f t="shared" si="2"/>
        <v>0</v>
      </c>
      <c r="J12" s="52">
        <f t="shared" si="2"/>
        <v>0</v>
      </c>
      <c r="K12" s="52">
        <f t="shared" si="2"/>
        <v>0</v>
      </c>
      <c r="L12" s="52">
        <f t="shared" si="2"/>
        <v>0</v>
      </c>
      <c r="M12" s="52">
        <f t="shared" si="2"/>
        <v>0</v>
      </c>
      <c r="N12" s="52">
        <f t="shared" si="2"/>
        <v>0</v>
      </c>
      <c r="O12" s="53">
        <f t="shared" si="2"/>
        <v>0</v>
      </c>
    </row>
    <row r="13" spans="1:17" s="7" customFormat="1" ht="15.75" x14ac:dyDescent="0.2">
      <c r="A13" s="84"/>
      <c r="B13" s="84"/>
      <c r="C13" s="42" t="s">
        <v>20</v>
      </c>
      <c r="D13" s="52">
        <f t="shared" si="2"/>
        <v>0</v>
      </c>
      <c r="E13" s="52">
        <f t="shared" si="2"/>
        <v>0</v>
      </c>
      <c r="F13" s="52">
        <f t="shared" si="2"/>
        <v>0</v>
      </c>
      <c r="G13" s="52">
        <f t="shared" si="2"/>
        <v>0</v>
      </c>
      <c r="H13" s="52">
        <f t="shared" si="2"/>
        <v>0</v>
      </c>
      <c r="I13" s="52">
        <f t="shared" si="2"/>
        <v>0</v>
      </c>
      <c r="J13" s="52">
        <f t="shared" si="2"/>
        <v>0</v>
      </c>
      <c r="K13" s="52">
        <f t="shared" si="2"/>
        <v>0</v>
      </c>
      <c r="L13" s="52">
        <f t="shared" si="2"/>
        <v>0</v>
      </c>
      <c r="M13" s="52">
        <f t="shared" si="2"/>
        <v>0</v>
      </c>
      <c r="N13" s="52">
        <f t="shared" si="2"/>
        <v>0</v>
      </c>
      <c r="O13" s="53">
        <f t="shared" si="2"/>
        <v>0</v>
      </c>
    </row>
    <row r="14" spans="1:17" s="7" customFormat="1" ht="15.75" x14ac:dyDescent="0.2">
      <c r="A14" s="85"/>
      <c r="B14" s="85"/>
      <c r="C14" s="42" t="s">
        <v>12</v>
      </c>
      <c r="D14" s="52">
        <f t="shared" si="2"/>
        <v>0</v>
      </c>
      <c r="E14" s="52">
        <f t="shared" si="2"/>
        <v>0</v>
      </c>
      <c r="F14" s="52">
        <f t="shared" si="2"/>
        <v>0</v>
      </c>
      <c r="G14" s="52">
        <f t="shared" si="2"/>
        <v>0</v>
      </c>
      <c r="H14" s="52">
        <f t="shared" si="2"/>
        <v>0</v>
      </c>
      <c r="I14" s="52">
        <f t="shared" si="2"/>
        <v>0</v>
      </c>
      <c r="J14" s="52">
        <f t="shared" si="2"/>
        <v>0</v>
      </c>
      <c r="K14" s="52">
        <f t="shared" si="2"/>
        <v>0</v>
      </c>
      <c r="L14" s="52">
        <f t="shared" si="2"/>
        <v>0</v>
      </c>
      <c r="M14" s="52">
        <f t="shared" si="2"/>
        <v>0</v>
      </c>
      <c r="N14" s="52">
        <f t="shared" si="2"/>
        <v>0</v>
      </c>
      <c r="O14" s="53">
        <f t="shared" si="2"/>
        <v>0</v>
      </c>
    </row>
    <row r="15" spans="1:17" s="7" customFormat="1" ht="15.75" x14ac:dyDescent="0.2">
      <c r="A15" s="83" t="s">
        <v>43</v>
      </c>
      <c r="B15" s="83" t="s">
        <v>44</v>
      </c>
      <c r="C15" s="40" t="s">
        <v>9</v>
      </c>
      <c r="D15" s="52">
        <f>SUM(D16:D21)</f>
        <v>9793</v>
      </c>
      <c r="E15" s="52">
        <f t="shared" ref="E15:O15" si="3">SUM(E16:E21)</f>
        <v>10159</v>
      </c>
      <c r="F15" s="52">
        <f t="shared" si="3"/>
        <v>13535.6</v>
      </c>
      <c r="G15" s="52">
        <f t="shared" si="3"/>
        <v>9995.4</v>
      </c>
      <c r="H15" s="52">
        <f t="shared" si="3"/>
        <v>14340.4</v>
      </c>
      <c r="I15" s="52">
        <f t="shared" si="3"/>
        <v>19033.899999999998</v>
      </c>
      <c r="J15" s="62">
        <f t="shared" si="3"/>
        <v>15212.8</v>
      </c>
      <c r="K15" s="62">
        <f t="shared" si="3"/>
        <v>16023.400000000001</v>
      </c>
      <c r="L15" s="62">
        <f t="shared" si="3"/>
        <v>15315</v>
      </c>
      <c r="M15" s="62">
        <f t="shared" si="3"/>
        <v>14465</v>
      </c>
      <c r="N15" s="62">
        <f t="shared" si="3"/>
        <v>14465</v>
      </c>
      <c r="O15" s="53">
        <f t="shared" si="3"/>
        <v>14465</v>
      </c>
    </row>
    <row r="16" spans="1:17" s="7" customFormat="1" ht="15.75" x14ac:dyDescent="0.2">
      <c r="A16" s="84"/>
      <c r="B16" s="84"/>
      <c r="C16" s="41" t="s">
        <v>11</v>
      </c>
      <c r="D16" s="52">
        <f>SUM(D24+D31+D38+D45+D52)</f>
        <v>0</v>
      </c>
      <c r="E16" s="52">
        <f t="shared" ref="E16:O16" si="4">SUM(E24+E31+E38+E45+E52)</f>
        <v>0</v>
      </c>
      <c r="F16" s="52">
        <f t="shared" si="4"/>
        <v>0</v>
      </c>
      <c r="G16" s="52">
        <f t="shared" si="4"/>
        <v>0</v>
      </c>
      <c r="H16" s="52">
        <f t="shared" si="4"/>
        <v>0</v>
      </c>
      <c r="I16" s="52">
        <f t="shared" si="4"/>
        <v>0</v>
      </c>
      <c r="J16" s="52">
        <f t="shared" si="4"/>
        <v>0</v>
      </c>
      <c r="K16" s="52">
        <f t="shared" si="4"/>
        <v>0</v>
      </c>
      <c r="L16" s="52">
        <f t="shared" si="4"/>
        <v>0</v>
      </c>
      <c r="M16" s="52">
        <f t="shared" si="4"/>
        <v>0</v>
      </c>
      <c r="N16" s="52">
        <f t="shared" si="4"/>
        <v>0</v>
      </c>
      <c r="O16" s="53">
        <f t="shared" si="4"/>
        <v>0</v>
      </c>
    </row>
    <row r="17" spans="1:15" s="7" customFormat="1" ht="15.75" x14ac:dyDescent="0.2">
      <c r="A17" s="84"/>
      <c r="B17" s="84"/>
      <c r="C17" s="42" t="s">
        <v>7</v>
      </c>
      <c r="D17" s="52">
        <f t="shared" ref="D17:O21" si="5">SUM(D25+D32+D39+D46+D53)</f>
        <v>0</v>
      </c>
      <c r="E17" s="52">
        <f t="shared" si="5"/>
        <v>0</v>
      </c>
      <c r="F17" s="52">
        <f t="shared" si="5"/>
        <v>0</v>
      </c>
      <c r="G17" s="52">
        <f t="shared" si="5"/>
        <v>0</v>
      </c>
      <c r="H17" s="52">
        <f t="shared" si="5"/>
        <v>0</v>
      </c>
      <c r="I17" s="52">
        <f t="shared" si="5"/>
        <v>0</v>
      </c>
      <c r="J17" s="52">
        <f t="shared" si="5"/>
        <v>0</v>
      </c>
      <c r="K17" s="52">
        <f t="shared" si="5"/>
        <v>0</v>
      </c>
      <c r="L17" s="52">
        <f t="shared" si="5"/>
        <v>0</v>
      </c>
      <c r="M17" s="52">
        <f t="shared" si="5"/>
        <v>0</v>
      </c>
      <c r="N17" s="52">
        <f t="shared" si="5"/>
        <v>0</v>
      </c>
      <c r="O17" s="53">
        <f t="shared" si="5"/>
        <v>0</v>
      </c>
    </row>
    <row r="18" spans="1:15" s="7" customFormat="1" ht="15.75" x14ac:dyDescent="0.2">
      <c r="A18" s="84"/>
      <c r="B18" s="84"/>
      <c r="C18" s="42" t="s">
        <v>8</v>
      </c>
      <c r="D18" s="52">
        <f>SUM(D26+D33+D40+D47+D54+D61)</f>
        <v>9793</v>
      </c>
      <c r="E18" s="52">
        <f t="shared" ref="E18:O18" si="6">SUM(E26+E33+E40+E47+E54+E61)</f>
        <v>10159</v>
      </c>
      <c r="F18" s="52">
        <f t="shared" si="6"/>
        <v>13535.6</v>
      </c>
      <c r="G18" s="52">
        <f t="shared" si="6"/>
        <v>9995.4</v>
      </c>
      <c r="H18" s="52">
        <f t="shared" si="6"/>
        <v>14340.4</v>
      </c>
      <c r="I18" s="52">
        <f t="shared" si="6"/>
        <v>19033.899999999998</v>
      </c>
      <c r="J18" s="52">
        <f t="shared" si="6"/>
        <v>15212.8</v>
      </c>
      <c r="K18" s="52">
        <f t="shared" si="6"/>
        <v>16023.400000000001</v>
      </c>
      <c r="L18" s="52">
        <f>SUM(L26+L33+L40+L47+L54+L61)</f>
        <v>15315</v>
      </c>
      <c r="M18" s="52">
        <f t="shared" si="6"/>
        <v>14465</v>
      </c>
      <c r="N18" s="52">
        <f t="shared" si="6"/>
        <v>14465</v>
      </c>
      <c r="O18" s="52">
        <f t="shared" si="6"/>
        <v>14465</v>
      </c>
    </row>
    <row r="19" spans="1:15" s="7" customFormat="1" ht="15.75" x14ac:dyDescent="0.2">
      <c r="A19" s="84"/>
      <c r="B19" s="84"/>
      <c r="C19" s="43" t="s">
        <v>17</v>
      </c>
      <c r="D19" s="52">
        <f t="shared" si="5"/>
        <v>0</v>
      </c>
      <c r="E19" s="52">
        <f t="shared" si="5"/>
        <v>0</v>
      </c>
      <c r="F19" s="52">
        <f t="shared" si="5"/>
        <v>0</v>
      </c>
      <c r="G19" s="52">
        <f t="shared" si="5"/>
        <v>0</v>
      </c>
      <c r="H19" s="52">
        <f t="shared" si="5"/>
        <v>0</v>
      </c>
      <c r="I19" s="52">
        <f t="shared" si="5"/>
        <v>0</v>
      </c>
      <c r="J19" s="52">
        <f t="shared" si="5"/>
        <v>0</v>
      </c>
      <c r="K19" s="52">
        <f t="shared" si="5"/>
        <v>0</v>
      </c>
      <c r="L19" s="52">
        <f t="shared" si="5"/>
        <v>0</v>
      </c>
      <c r="M19" s="52">
        <f t="shared" si="5"/>
        <v>0</v>
      </c>
      <c r="N19" s="52">
        <f t="shared" si="5"/>
        <v>0</v>
      </c>
      <c r="O19" s="53">
        <f t="shared" si="5"/>
        <v>0</v>
      </c>
    </row>
    <row r="20" spans="1:15" s="7" customFormat="1" ht="15.75" x14ac:dyDescent="0.2">
      <c r="A20" s="84"/>
      <c r="B20" s="84"/>
      <c r="C20" s="42" t="s">
        <v>20</v>
      </c>
      <c r="D20" s="52">
        <f t="shared" si="5"/>
        <v>0</v>
      </c>
      <c r="E20" s="52">
        <f t="shared" si="5"/>
        <v>0</v>
      </c>
      <c r="F20" s="52">
        <f t="shared" si="5"/>
        <v>0</v>
      </c>
      <c r="G20" s="52">
        <f t="shared" si="5"/>
        <v>0</v>
      </c>
      <c r="H20" s="52">
        <f t="shared" si="5"/>
        <v>0</v>
      </c>
      <c r="I20" s="52">
        <f t="shared" si="5"/>
        <v>0</v>
      </c>
      <c r="J20" s="52">
        <f t="shared" si="5"/>
        <v>0</v>
      </c>
      <c r="K20" s="52">
        <f t="shared" si="5"/>
        <v>0</v>
      </c>
      <c r="L20" s="52">
        <f t="shared" si="5"/>
        <v>0</v>
      </c>
      <c r="M20" s="52">
        <f t="shared" si="5"/>
        <v>0</v>
      </c>
      <c r="N20" s="52">
        <f t="shared" si="5"/>
        <v>0</v>
      </c>
      <c r="O20" s="53">
        <f t="shared" si="5"/>
        <v>0</v>
      </c>
    </row>
    <row r="21" spans="1:15" s="7" customFormat="1" ht="15.75" x14ac:dyDescent="0.2">
      <c r="A21" s="85"/>
      <c r="B21" s="85"/>
      <c r="C21" s="42" t="s">
        <v>12</v>
      </c>
      <c r="D21" s="52">
        <f t="shared" si="5"/>
        <v>0</v>
      </c>
      <c r="E21" s="52">
        <f t="shared" si="5"/>
        <v>0</v>
      </c>
      <c r="F21" s="52">
        <f t="shared" si="5"/>
        <v>0</v>
      </c>
      <c r="G21" s="52">
        <f t="shared" si="5"/>
        <v>0</v>
      </c>
      <c r="H21" s="52">
        <f t="shared" si="5"/>
        <v>0</v>
      </c>
      <c r="I21" s="52">
        <f t="shared" si="5"/>
        <v>0</v>
      </c>
      <c r="J21" s="52">
        <f t="shared" si="5"/>
        <v>0</v>
      </c>
      <c r="K21" s="52">
        <f t="shared" si="5"/>
        <v>0</v>
      </c>
      <c r="L21" s="52">
        <f t="shared" si="5"/>
        <v>0</v>
      </c>
      <c r="M21" s="52">
        <f t="shared" si="5"/>
        <v>0</v>
      </c>
      <c r="N21" s="52">
        <f t="shared" si="5"/>
        <v>0</v>
      </c>
      <c r="O21" s="53">
        <f t="shared" si="5"/>
        <v>0</v>
      </c>
    </row>
    <row r="22" spans="1:15" s="7" customFormat="1" ht="15.75" x14ac:dyDescent="0.2">
      <c r="A22" s="26" t="s">
        <v>0</v>
      </c>
      <c r="B22" s="37"/>
      <c r="C22" s="38"/>
      <c r="D22" s="39"/>
      <c r="E22" s="39"/>
      <c r="F22" s="39"/>
      <c r="G22" s="39"/>
      <c r="H22" s="39"/>
      <c r="I22" s="39"/>
      <c r="J22" s="56"/>
      <c r="K22" s="59"/>
      <c r="L22" s="59"/>
      <c r="M22" s="59"/>
      <c r="N22" s="59"/>
      <c r="O22" s="59"/>
    </row>
    <row r="23" spans="1:15" s="2" customFormat="1" ht="15.75" customHeight="1" x14ac:dyDescent="0.25">
      <c r="A23" s="89" t="s">
        <v>26</v>
      </c>
      <c r="B23" s="92" t="s">
        <v>27</v>
      </c>
      <c r="C23" s="44" t="s">
        <v>9</v>
      </c>
      <c r="D23" s="51">
        <f>SUM(D24:D29)</f>
        <v>4700</v>
      </c>
      <c r="E23" s="51">
        <f t="shared" ref="E23:O23" si="7">SUM(E24:E29)</f>
        <v>4935</v>
      </c>
      <c r="F23" s="51">
        <f t="shared" si="7"/>
        <v>8574.6</v>
      </c>
      <c r="G23" s="51">
        <f t="shared" si="7"/>
        <v>5839.1</v>
      </c>
      <c r="H23" s="51">
        <f t="shared" si="7"/>
        <v>9547.5</v>
      </c>
      <c r="I23" s="51">
        <f t="shared" si="7"/>
        <v>13821.3</v>
      </c>
      <c r="J23" s="49">
        <f t="shared" si="7"/>
        <v>10623.3</v>
      </c>
      <c r="K23" s="49">
        <f t="shared" si="7"/>
        <v>10677.6</v>
      </c>
      <c r="L23" s="49">
        <f t="shared" si="7"/>
        <v>12206</v>
      </c>
      <c r="M23" s="49">
        <f t="shared" si="7"/>
        <v>11356</v>
      </c>
      <c r="N23" s="49">
        <f t="shared" si="7"/>
        <v>11356</v>
      </c>
      <c r="O23" s="50">
        <f t="shared" si="7"/>
        <v>11356</v>
      </c>
    </row>
    <row r="24" spans="1:15" s="2" customFormat="1" ht="15.75" customHeight="1" x14ac:dyDescent="0.25">
      <c r="A24" s="90"/>
      <c r="B24" s="93"/>
      <c r="C24" s="45" t="s">
        <v>11</v>
      </c>
      <c r="D24" s="49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49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</row>
    <row r="25" spans="1:15" s="2" customFormat="1" ht="15.75" customHeight="1" x14ac:dyDescent="0.25">
      <c r="A25" s="90"/>
      <c r="B25" s="93"/>
      <c r="C25" s="46" t="s">
        <v>7</v>
      </c>
      <c r="D25" s="49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49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</row>
    <row r="26" spans="1:15" ht="15.75" customHeight="1" x14ac:dyDescent="0.25">
      <c r="A26" s="90"/>
      <c r="B26" s="93"/>
      <c r="C26" s="46" t="s">
        <v>8</v>
      </c>
      <c r="D26" s="49">
        <v>4700</v>
      </c>
      <c r="E26" s="49">
        <v>4935</v>
      </c>
      <c r="F26" s="49">
        <v>8574.6</v>
      </c>
      <c r="G26" s="49">
        <v>5839.1</v>
      </c>
      <c r="H26" s="49">
        <v>9547.5</v>
      </c>
      <c r="I26" s="49">
        <v>13821.3</v>
      </c>
      <c r="J26" s="49">
        <v>10623.3</v>
      </c>
      <c r="K26" s="49">
        <v>10677.6</v>
      </c>
      <c r="L26" s="49">
        <v>12206</v>
      </c>
      <c r="M26" s="49">
        <v>11356</v>
      </c>
      <c r="N26" s="49">
        <v>11356</v>
      </c>
      <c r="O26" s="50">
        <v>11356</v>
      </c>
    </row>
    <row r="27" spans="1:15" ht="15.75" customHeight="1" x14ac:dyDescent="0.25">
      <c r="A27" s="90"/>
      <c r="B27" s="93"/>
      <c r="C27" s="47" t="s">
        <v>17</v>
      </c>
      <c r="D27" s="49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49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</row>
    <row r="28" spans="1:15" s="2" customFormat="1" ht="15.75" customHeight="1" x14ac:dyDescent="0.25">
      <c r="A28" s="90"/>
      <c r="B28" s="93"/>
      <c r="C28" s="46" t="s">
        <v>23</v>
      </c>
      <c r="D28" s="49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49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</row>
    <row r="29" spans="1:15" s="2" customFormat="1" ht="15.75" customHeight="1" x14ac:dyDescent="0.25">
      <c r="A29" s="91"/>
      <c r="B29" s="94"/>
      <c r="C29" s="46" t="s">
        <v>12</v>
      </c>
      <c r="D29" s="49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50">
        <v>0</v>
      </c>
    </row>
    <row r="30" spans="1:15" s="2" customFormat="1" ht="15.75" customHeight="1" x14ac:dyDescent="0.25">
      <c r="A30" s="89" t="s">
        <v>28</v>
      </c>
      <c r="B30" s="92" t="s">
        <v>29</v>
      </c>
      <c r="C30" s="48" t="s">
        <v>9</v>
      </c>
      <c r="D30" s="51">
        <f>SUM(D31:D36)</f>
        <v>800</v>
      </c>
      <c r="E30" s="51">
        <f t="shared" ref="E30:O30" si="8">SUM(E31:E36)</f>
        <v>850</v>
      </c>
      <c r="F30" s="51">
        <f t="shared" si="8"/>
        <v>581</v>
      </c>
      <c r="G30" s="51">
        <f t="shared" si="8"/>
        <v>464.7</v>
      </c>
      <c r="H30" s="51">
        <f t="shared" si="8"/>
        <v>1066.9000000000001</v>
      </c>
      <c r="I30" s="51">
        <f t="shared" si="8"/>
        <v>1117.7</v>
      </c>
      <c r="J30" s="51">
        <f t="shared" si="8"/>
        <v>0</v>
      </c>
      <c r="K30" s="51">
        <f t="shared" si="8"/>
        <v>499.9</v>
      </c>
      <c r="L30" s="51">
        <f t="shared" si="8"/>
        <v>500</v>
      </c>
      <c r="M30" s="51">
        <f t="shared" si="8"/>
        <v>500</v>
      </c>
      <c r="N30" s="51">
        <f t="shared" si="8"/>
        <v>500</v>
      </c>
      <c r="O30" s="50">
        <f t="shared" si="8"/>
        <v>500</v>
      </c>
    </row>
    <row r="31" spans="1:15" s="2" customFormat="1" ht="15.75" customHeight="1" x14ac:dyDescent="0.25">
      <c r="A31" s="90"/>
      <c r="B31" s="93"/>
      <c r="C31" s="45" t="s">
        <v>11</v>
      </c>
      <c r="D31" s="49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49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</row>
    <row r="32" spans="1:15" s="2" customFormat="1" ht="15.75" customHeight="1" x14ac:dyDescent="0.25">
      <c r="A32" s="90"/>
      <c r="B32" s="93"/>
      <c r="C32" s="46" t="s">
        <v>7</v>
      </c>
      <c r="D32" s="49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49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</row>
    <row r="33" spans="1:15" s="2" customFormat="1" ht="15.75" customHeight="1" x14ac:dyDescent="0.25">
      <c r="A33" s="90"/>
      <c r="B33" s="93"/>
      <c r="C33" s="46" t="s">
        <v>8</v>
      </c>
      <c r="D33" s="49">
        <v>800</v>
      </c>
      <c r="E33" s="49">
        <v>850</v>
      </c>
      <c r="F33" s="49">
        <v>581</v>
      </c>
      <c r="G33" s="49">
        <v>464.7</v>
      </c>
      <c r="H33" s="49">
        <v>1066.9000000000001</v>
      </c>
      <c r="I33" s="49">
        <v>1117.7</v>
      </c>
      <c r="J33" s="49">
        <v>0</v>
      </c>
      <c r="K33" s="49">
        <v>499.9</v>
      </c>
      <c r="L33" s="49">
        <v>500</v>
      </c>
      <c r="M33" s="49">
        <v>500</v>
      </c>
      <c r="N33" s="49">
        <v>500</v>
      </c>
      <c r="O33" s="50">
        <v>500</v>
      </c>
    </row>
    <row r="34" spans="1:15" s="2" customFormat="1" ht="15.75" customHeight="1" x14ac:dyDescent="0.25">
      <c r="A34" s="90"/>
      <c r="B34" s="93"/>
      <c r="C34" s="47" t="s">
        <v>17</v>
      </c>
      <c r="D34" s="49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49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</row>
    <row r="35" spans="1:15" s="2" customFormat="1" ht="15.75" customHeight="1" x14ac:dyDescent="0.25">
      <c r="A35" s="90"/>
      <c r="B35" s="93"/>
      <c r="C35" s="46" t="s">
        <v>23</v>
      </c>
      <c r="D35" s="49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49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</row>
    <row r="36" spans="1:15" s="2" customFormat="1" ht="15.75" customHeight="1" x14ac:dyDescent="0.25">
      <c r="A36" s="91"/>
      <c r="B36" s="94"/>
      <c r="C36" s="46" t="s">
        <v>12</v>
      </c>
      <c r="D36" s="49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50">
        <v>0</v>
      </c>
    </row>
    <row r="37" spans="1:15" s="2" customFormat="1" ht="15.75" customHeight="1" x14ac:dyDescent="0.25">
      <c r="A37" s="89" t="s">
        <v>30</v>
      </c>
      <c r="B37" s="92" t="s">
        <v>31</v>
      </c>
      <c r="C37" s="44" t="s">
        <v>9</v>
      </c>
      <c r="D37" s="51">
        <f>SUM(D38:D43)</f>
        <v>1649</v>
      </c>
      <c r="E37" s="51">
        <f t="shared" ref="E37" si="9">SUM(E38:E43)</f>
        <v>1730</v>
      </c>
      <c r="F37" s="51">
        <f t="shared" ref="F37" si="10">SUM(F38:F43)</f>
        <v>1736</v>
      </c>
      <c r="G37" s="51">
        <f t="shared" ref="G37" si="11">SUM(G38:G43)</f>
        <v>1584.6</v>
      </c>
      <c r="H37" s="51">
        <f t="shared" ref="H37" si="12">SUM(H38:H43)</f>
        <v>1595</v>
      </c>
      <c r="I37" s="51">
        <f t="shared" ref="I37" si="13">SUM(I38:I43)</f>
        <v>1693.1</v>
      </c>
      <c r="J37" s="51">
        <f t="shared" ref="J37:O37" si="14">SUM(J38:J43)</f>
        <v>1868.8</v>
      </c>
      <c r="K37" s="51">
        <f t="shared" si="14"/>
        <v>2000.7</v>
      </c>
      <c r="L37" s="51">
        <f t="shared" si="14"/>
        <v>2233</v>
      </c>
      <c r="M37" s="51">
        <f t="shared" si="14"/>
        <v>2233</v>
      </c>
      <c r="N37" s="51">
        <f t="shared" si="14"/>
        <v>2233</v>
      </c>
      <c r="O37" s="50">
        <f t="shared" si="14"/>
        <v>2233</v>
      </c>
    </row>
    <row r="38" spans="1:15" s="2" customFormat="1" ht="15.75" customHeight="1" x14ac:dyDescent="0.25">
      <c r="A38" s="90"/>
      <c r="B38" s="93"/>
      <c r="C38" s="45" t="s">
        <v>11</v>
      </c>
      <c r="D38" s="49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49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</row>
    <row r="39" spans="1:15" s="2" customFormat="1" ht="15.75" customHeight="1" x14ac:dyDescent="0.25">
      <c r="A39" s="90"/>
      <c r="B39" s="93"/>
      <c r="C39" s="46" t="s">
        <v>7</v>
      </c>
      <c r="D39" s="49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49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</row>
    <row r="40" spans="1:15" s="2" customFormat="1" ht="15.75" customHeight="1" x14ac:dyDescent="0.25">
      <c r="A40" s="90"/>
      <c r="B40" s="93"/>
      <c r="C40" s="46" t="s">
        <v>8</v>
      </c>
      <c r="D40" s="49">
        <v>1649</v>
      </c>
      <c r="E40" s="49">
        <v>1730</v>
      </c>
      <c r="F40" s="49">
        <v>1736</v>
      </c>
      <c r="G40" s="49">
        <v>1584.6</v>
      </c>
      <c r="H40" s="49">
        <v>1595</v>
      </c>
      <c r="I40" s="49">
        <v>1693.1</v>
      </c>
      <c r="J40" s="49">
        <v>1868.8</v>
      </c>
      <c r="K40" s="49">
        <v>2000.7</v>
      </c>
      <c r="L40" s="49">
        <v>2233</v>
      </c>
      <c r="M40" s="49">
        <v>2233</v>
      </c>
      <c r="N40" s="49">
        <v>2233</v>
      </c>
      <c r="O40" s="50">
        <v>2233</v>
      </c>
    </row>
    <row r="41" spans="1:15" s="2" customFormat="1" ht="15.75" customHeight="1" x14ac:dyDescent="0.25">
      <c r="A41" s="90"/>
      <c r="B41" s="93"/>
      <c r="C41" s="47" t="s">
        <v>17</v>
      </c>
      <c r="D41" s="49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49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</row>
    <row r="42" spans="1:15" s="2" customFormat="1" ht="15.75" customHeight="1" x14ac:dyDescent="0.25">
      <c r="A42" s="90"/>
      <c r="B42" s="93"/>
      <c r="C42" s="46" t="s">
        <v>23</v>
      </c>
      <c r="D42" s="49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49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</row>
    <row r="43" spans="1:15" s="2" customFormat="1" ht="15.75" customHeight="1" x14ac:dyDescent="0.25">
      <c r="A43" s="91"/>
      <c r="B43" s="94"/>
      <c r="C43" s="46" t="s">
        <v>12</v>
      </c>
      <c r="D43" s="49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50">
        <v>0</v>
      </c>
    </row>
    <row r="44" spans="1:15" s="2" customFormat="1" ht="15.75" customHeight="1" x14ac:dyDescent="0.25">
      <c r="A44" s="89" t="s">
        <v>32</v>
      </c>
      <c r="B44" s="92" t="s">
        <v>33</v>
      </c>
      <c r="C44" s="44" t="s">
        <v>9</v>
      </c>
      <c r="D44" s="51">
        <f>SUM(D45:D50)</f>
        <v>2500</v>
      </c>
      <c r="E44" s="51">
        <f t="shared" ref="E44" si="15">SUM(E45:E50)</f>
        <v>2500</v>
      </c>
      <c r="F44" s="51">
        <f t="shared" ref="F44" si="16">SUM(F45:F50)</f>
        <v>2500</v>
      </c>
      <c r="G44" s="51">
        <f t="shared" ref="G44" si="17">SUM(G45:G50)</f>
        <v>1873</v>
      </c>
      <c r="H44" s="51">
        <f t="shared" ref="H44" si="18">SUM(H45:H50)</f>
        <v>1855</v>
      </c>
      <c r="I44" s="51">
        <f t="shared" ref="I44" si="19">SUM(I45:I50)</f>
        <v>2021.5</v>
      </c>
      <c r="J44" s="51">
        <f t="shared" ref="J44:O44" si="20">SUM(J45:J50)</f>
        <v>2329.6999999999998</v>
      </c>
      <c r="K44" s="51">
        <f t="shared" si="20"/>
        <v>2363</v>
      </c>
      <c r="L44" s="51">
        <f t="shared" si="20"/>
        <v>0</v>
      </c>
      <c r="M44" s="51">
        <f t="shared" si="20"/>
        <v>0</v>
      </c>
      <c r="N44" s="51">
        <f t="shared" si="20"/>
        <v>0</v>
      </c>
      <c r="O44" s="50">
        <f t="shared" si="20"/>
        <v>0</v>
      </c>
    </row>
    <row r="45" spans="1:15" s="2" customFormat="1" ht="15.75" customHeight="1" x14ac:dyDescent="0.25">
      <c r="A45" s="90"/>
      <c r="B45" s="93"/>
      <c r="C45" s="45" t="s">
        <v>11</v>
      </c>
      <c r="D45" s="49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49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</row>
    <row r="46" spans="1:15" s="2" customFormat="1" ht="15.75" customHeight="1" x14ac:dyDescent="0.25">
      <c r="A46" s="90"/>
      <c r="B46" s="93"/>
      <c r="C46" s="46" t="s">
        <v>7</v>
      </c>
      <c r="D46" s="49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49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</row>
    <row r="47" spans="1:15" s="2" customFormat="1" ht="15.75" customHeight="1" x14ac:dyDescent="0.25">
      <c r="A47" s="90"/>
      <c r="B47" s="93"/>
      <c r="C47" s="46" t="s">
        <v>8</v>
      </c>
      <c r="D47" s="49">
        <v>2500</v>
      </c>
      <c r="E47" s="49">
        <v>2500</v>
      </c>
      <c r="F47" s="49">
        <v>2500</v>
      </c>
      <c r="G47" s="49">
        <v>1873</v>
      </c>
      <c r="H47" s="49">
        <v>1855</v>
      </c>
      <c r="I47" s="49">
        <v>2021.5</v>
      </c>
      <c r="J47" s="49">
        <v>2329.6999999999998</v>
      </c>
      <c r="K47" s="49">
        <v>2363</v>
      </c>
      <c r="L47" s="49">
        <v>0</v>
      </c>
      <c r="M47" s="49">
        <v>0</v>
      </c>
      <c r="N47" s="49">
        <v>0</v>
      </c>
      <c r="O47" s="50">
        <v>0</v>
      </c>
    </row>
    <row r="48" spans="1:15" s="2" customFormat="1" ht="15.75" customHeight="1" x14ac:dyDescent="0.25">
      <c r="A48" s="90"/>
      <c r="B48" s="93"/>
      <c r="C48" s="47" t="s">
        <v>17</v>
      </c>
      <c r="D48" s="49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49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</row>
    <row r="49" spans="1:15" s="2" customFormat="1" ht="15.75" customHeight="1" x14ac:dyDescent="0.25">
      <c r="A49" s="90"/>
      <c r="B49" s="93"/>
      <c r="C49" s="46" t="s">
        <v>23</v>
      </c>
      <c r="D49" s="49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49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</row>
    <row r="50" spans="1:15" s="2" customFormat="1" ht="15.75" customHeight="1" x14ac:dyDescent="0.25">
      <c r="A50" s="91"/>
      <c r="B50" s="94"/>
      <c r="C50" s="46" t="s">
        <v>12</v>
      </c>
      <c r="D50" s="49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50">
        <v>0</v>
      </c>
    </row>
    <row r="51" spans="1:15" ht="15.75" x14ac:dyDescent="0.25">
      <c r="A51" s="89" t="s">
        <v>34</v>
      </c>
      <c r="B51" s="92" t="s">
        <v>35</v>
      </c>
      <c r="C51" s="44" t="s">
        <v>9</v>
      </c>
      <c r="D51" s="51">
        <f>SUM(D52:D57)</f>
        <v>144</v>
      </c>
      <c r="E51" s="51">
        <f t="shared" ref="E51" si="21">SUM(E52:E57)</f>
        <v>144</v>
      </c>
      <c r="F51" s="51">
        <f t="shared" ref="F51" si="22">SUM(F52:F57)</f>
        <v>144</v>
      </c>
      <c r="G51" s="51">
        <f t="shared" ref="G51" si="23">SUM(G52:G57)</f>
        <v>234</v>
      </c>
      <c r="H51" s="51">
        <f t="shared" ref="H51" si="24">SUM(H52:H57)</f>
        <v>276</v>
      </c>
      <c r="I51" s="51">
        <f t="shared" ref="I51" si="25">SUM(I52:I57)</f>
        <v>380.3</v>
      </c>
      <c r="J51" s="51">
        <f t="shared" ref="J51:O51" si="26">SUM(J52:J57)</f>
        <v>391</v>
      </c>
      <c r="K51" s="51">
        <f t="shared" si="26"/>
        <v>482.2</v>
      </c>
      <c r="L51" s="51">
        <f t="shared" si="26"/>
        <v>376</v>
      </c>
      <c r="M51" s="51">
        <f t="shared" si="26"/>
        <v>376</v>
      </c>
      <c r="N51" s="51">
        <f t="shared" si="26"/>
        <v>376</v>
      </c>
      <c r="O51" s="50">
        <f t="shared" si="26"/>
        <v>376</v>
      </c>
    </row>
    <row r="52" spans="1:15" ht="15.75" x14ac:dyDescent="0.25">
      <c r="A52" s="90"/>
      <c r="B52" s="93"/>
      <c r="C52" s="45" t="s">
        <v>11</v>
      </c>
      <c r="D52" s="49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49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</row>
    <row r="53" spans="1:15" ht="15.75" x14ac:dyDescent="0.25">
      <c r="A53" s="90"/>
      <c r="B53" s="93"/>
      <c r="C53" s="46" t="s">
        <v>7</v>
      </c>
      <c r="D53" s="49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49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</row>
    <row r="54" spans="1:15" ht="15.75" x14ac:dyDescent="0.25">
      <c r="A54" s="90"/>
      <c r="B54" s="93"/>
      <c r="C54" s="46" t="s">
        <v>8</v>
      </c>
      <c r="D54" s="49">
        <v>144</v>
      </c>
      <c r="E54" s="49">
        <v>144</v>
      </c>
      <c r="F54" s="49">
        <v>144</v>
      </c>
      <c r="G54" s="49">
        <v>234</v>
      </c>
      <c r="H54" s="49">
        <v>276</v>
      </c>
      <c r="I54" s="49">
        <v>380.3</v>
      </c>
      <c r="J54" s="49">
        <v>391</v>
      </c>
      <c r="K54" s="49">
        <v>482.2</v>
      </c>
      <c r="L54" s="49">
        <v>376</v>
      </c>
      <c r="M54" s="49">
        <v>376</v>
      </c>
      <c r="N54" s="49">
        <v>376</v>
      </c>
      <c r="O54" s="50">
        <v>376</v>
      </c>
    </row>
    <row r="55" spans="1:15" ht="15.75" x14ac:dyDescent="0.25">
      <c r="A55" s="90"/>
      <c r="B55" s="93"/>
      <c r="C55" s="47" t="s">
        <v>17</v>
      </c>
      <c r="D55" s="49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49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</row>
    <row r="56" spans="1:15" ht="16.5" x14ac:dyDescent="0.25">
      <c r="A56" s="90"/>
      <c r="B56" s="93"/>
      <c r="C56" s="46" t="s">
        <v>23</v>
      </c>
      <c r="D56" s="49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49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</row>
    <row r="57" spans="1:15" ht="15.75" x14ac:dyDescent="0.25">
      <c r="A57" s="91"/>
      <c r="B57" s="94"/>
      <c r="C57" s="46" t="s">
        <v>12</v>
      </c>
      <c r="D57" s="49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50">
        <v>0</v>
      </c>
    </row>
    <row r="58" spans="1:15" ht="15.75" x14ac:dyDescent="0.25">
      <c r="A58" s="89" t="s">
        <v>46</v>
      </c>
      <c r="B58" s="92" t="s">
        <v>47</v>
      </c>
      <c r="C58" s="44" t="s">
        <v>9</v>
      </c>
      <c r="D58" s="51">
        <f>SUM(D59:D64)</f>
        <v>0</v>
      </c>
      <c r="E58" s="51">
        <f t="shared" ref="E58:O58" si="27">SUM(E59:E64)</f>
        <v>0</v>
      </c>
      <c r="F58" s="51">
        <f t="shared" si="27"/>
        <v>0</v>
      </c>
      <c r="G58" s="51">
        <f t="shared" si="27"/>
        <v>0</v>
      </c>
      <c r="H58" s="51">
        <f t="shared" si="27"/>
        <v>0</v>
      </c>
      <c r="I58" s="51">
        <f t="shared" si="27"/>
        <v>0</v>
      </c>
      <c r="J58" s="51">
        <f t="shared" si="27"/>
        <v>0</v>
      </c>
      <c r="K58" s="51">
        <f t="shared" si="27"/>
        <v>0</v>
      </c>
      <c r="L58" s="51">
        <f t="shared" si="27"/>
        <v>0</v>
      </c>
      <c r="M58" s="51">
        <f t="shared" si="27"/>
        <v>0</v>
      </c>
      <c r="N58" s="51">
        <f t="shared" si="27"/>
        <v>0</v>
      </c>
      <c r="O58" s="50">
        <f t="shared" si="27"/>
        <v>0</v>
      </c>
    </row>
    <row r="59" spans="1:15" ht="15.75" x14ac:dyDescent="0.25">
      <c r="A59" s="90"/>
      <c r="B59" s="93"/>
      <c r="C59" s="45" t="s">
        <v>11</v>
      </c>
      <c r="D59" s="49">
        <v>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49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</row>
    <row r="60" spans="1:15" ht="15.75" x14ac:dyDescent="0.25">
      <c r="A60" s="90"/>
      <c r="B60" s="93"/>
      <c r="C60" s="46" t="s">
        <v>7</v>
      </c>
      <c r="D60" s="49">
        <v>0</v>
      </c>
      <c r="E60" s="50">
        <v>0</v>
      </c>
      <c r="F60" s="50">
        <v>0</v>
      </c>
      <c r="G60" s="50">
        <v>0</v>
      </c>
      <c r="H60" s="50">
        <v>0</v>
      </c>
      <c r="I60" s="50">
        <v>0</v>
      </c>
      <c r="J60" s="49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</row>
    <row r="61" spans="1:15" ht="15.75" x14ac:dyDescent="0.25">
      <c r="A61" s="90"/>
      <c r="B61" s="93"/>
      <c r="C61" s="46" t="s">
        <v>8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50">
        <v>0</v>
      </c>
    </row>
    <row r="62" spans="1:15" ht="15.75" x14ac:dyDescent="0.25">
      <c r="A62" s="90"/>
      <c r="B62" s="93"/>
      <c r="C62" s="47" t="s">
        <v>17</v>
      </c>
      <c r="D62" s="49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49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</row>
    <row r="63" spans="1:15" ht="16.5" x14ac:dyDescent="0.25">
      <c r="A63" s="90"/>
      <c r="B63" s="93"/>
      <c r="C63" s="46" t="s">
        <v>23</v>
      </c>
      <c r="D63" s="49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49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</row>
    <row r="64" spans="1:15" ht="15.75" x14ac:dyDescent="0.25">
      <c r="A64" s="91"/>
      <c r="B64" s="94"/>
      <c r="C64" s="46" t="s">
        <v>12</v>
      </c>
      <c r="D64" s="49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50">
        <v>0</v>
      </c>
    </row>
  </sheetData>
  <mergeCells count="22">
    <mergeCell ref="A58:A64"/>
    <mergeCell ref="B58:B64"/>
    <mergeCell ref="B37:B43"/>
    <mergeCell ref="A44:A50"/>
    <mergeCell ref="B44:B50"/>
    <mergeCell ref="A51:A57"/>
    <mergeCell ref="B51:B57"/>
    <mergeCell ref="A37:A43"/>
    <mergeCell ref="A23:A29"/>
    <mergeCell ref="B23:B29"/>
    <mergeCell ref="A8:A14"/>
    <mergeCell ref="B8:B14"/>
    <mergeCell ref="A30:A36"/>
    <mergeCell ref="B30:B36"/>
    <mergeCell ref="C1:O1"/>
    <mergeCell ref="A3:O3"/>
    <mergeCell ref="D5:O5"/>
    <mergeCell ref="A15:A21"/>
    <mergeCell ref="B15:B21"/>
    <mergeCell ref="B5:B6"/>
    <mergeCell ref="A5:A6"/>
    <mergeCell ref="C5:C6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1" firstPageNumber="163" fitToHeight="0" orientation="landscape" r:id="rId1"/>
  <headerFooter scaleWithDoc="0"/>
  <ignoredErrors>
    <ignoredError sqref="D18:L18 M18:O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2022-01-20T10:58:04Z</cp:lastPrinted>
  <dcterms:created xsi:type="dcterms:W3CDTF">2005-05-11T09:34:44Z</dcterms:created>
  <dcterms:modified xsi:type="dcterms:W3CDTF">2022-03-14T05:14:20Z</dcterms:modified>
</cp:coreProperties>
</file>