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е документы\энергрэффективность и развитие энергетики программа\для финансистов 09.12.2021\"/>
    </mc:Choice>
  </mc:AlternateContent>
  <bookViews>
    <workbookView xWindow="360" yWindow="135" windowWidth="11340" windowHeight="6735" tabRatio="694" activeTab="1"/>
  </bookViews>
  <sheets>
    <sheet name="приложение2" sheetId="51" r:id="rId1"/>
    <sheet name="приложение 3" sheetId="56" r:id="rId2"/>
  </sheets>
  <definedNames>
    <definedName name="_xlnm.Print_Titles" localSheetId="1">'приложение 3'!$5:$6</definedName>
    <definedName name="_xlnm.Print_Titles" localSheetId="0">приложение2!$5:$7</definedName>
    <definedName name="_xlnm.Print_Area" localSheetId="1">'приложение 3'!#REF!</definedName>
  </definedNames>
  <calcPr calcId="162913"/>
</workbook>
</file>

<file path=xl/calcChain.xml><?xml version="1.0" encoding="utf-8"?>
<calcChain xmlns="http://schemas.openxmlformats.org/spreadsheetml/2006/main">
  <c r="E17" i="56" l="1"/>
  <c r="E10" i="56" s="1"/>
  <c r="M17" i="56"/>
  <c r="M10" i="56" s="1"/>
  <c r="J20" i="56"/>
  <c r="J13" i="56" s="1"/>
  <c r="J21" i="56"/>
  <c r="J14" i="56" s="1"/>
  <c r="D20" i="56"/>
  <c r="D13" i="56" s="1"/>
  <c r="D26" i="56"/>
  <c r="D18" i="56" s="1"/>
  <c r="D11" i="56" s="1"/>
  <c r="D24" i="56"/>
  <c r="D16" i="56" s="1"/>
  <c r="D9" i="56" s="1"/>
  <c r="E24" i="56"/>
  <c r="E16" i="56" s="1"/>
  <c r="E9" i="56" s="1"/>
  <c r="F24" i="56"/>
  <c r="F16" i="56" s="1"/>
  <c r="F9" i="56" s="1"/>
  <c r="G24" i="56"/>
  <c r="G16" i="56" s="1"/>
  <c r="G9" i="56" s="1"/>
  <c r="H24" i="56"/>
  <c r="H16" i="56" s="1"/>
  <c r="H9" i="56" s="1"/>
  <c r="I24" i="56"/>
  <c r="I16" i="56" s="1"/>
  <c r="I9" i="56" s="1"/>
  <c r="J24" i="56"/>
  <c r="J16" i="56" s="1"/>
  <c r="J9" i="56" s="1"/>
  <c r="K24" i="56"/>
  <c r="K16" i="56" s="1"/>
  <c r="K9" i="56" s="1"/>
  <c r="L24" i="56"/>
  <c r="L16" i="56" s="1"/>
  <c r="L9" i="56" s="1"/>
  <c r="M24" i="56"/>
  <c r="M16" i="56" s="1"/>
  <c r="M9" i="56" s="1"/>
  <c r="N24" i="56"/>
  <c r="N16" i="56" s="1"/>
  <c r="N9" i="56" s="1"/>
  <c r="O24" i="56"/>
  <c r="O16" i="56" s="1"/>
  <c r="O9" i="56" s="1"/>
  <c r="D25" i="56"/>
  <c r="D17" i="56" s="1"/>
  <c r="D10" i="56" s="1"/>
  <c r="E25" i="56"/>
  <c r="F25" i="56"/>
  <c r="F17" i="56" s="1"/>
  <c r="F10" i="56" s="1"/>
  <c r="G25" i="56"/>
  <c r="G17" i="56" s="1"/>
  <c r="G10" i="56" s="1"/>
  <c r="H25" i="56"/>
  <c r="H17" i="56" s="1"/>
  <c r="H10" i="56" s="1"/>
  <c r="I25" i="56"/>
  <c r="I17" i="56" s="1"/>
  <c r="I10" i="56" s="1"/>
  <c r="J25" i="56"/>
  <c r="J17" i="56" s="1"/>
  <c r="J10" i="56" s="1"/>
  <c r="K25" i="56"/>
  <c r="K17" i="56" s="1"/>
  <c r="K10" i="56" s="1"/>
  <c r="L25" i="56"/>
  <c r="L17" i="56" s="1"/>
  <c r="L10" i="56" s="1"/>
  <c r="M25" i="56"/>
  <c r="N25" i="56"/>
  <c r="N17" i="56" s="1"/>
  <c r="N10" i="56" s="1"/>
  <c r="O25" i="56"/>
  <c r="O17" i="56" s="1"/>
  <c r="O10" i="56" s="1"/>
  <c r="E26" i="56"/>
  <c r="E18" i="56" s="1"/>
  <c r="E11" i="56" s="1"/>
  <c r="F26" i="56"/>
  <c r="F18" i="56" s="1"/>
  <c r="G26" i="56"/>
  <c r="G18" i="56" s="1"/>
  <c r="G11" i="56" s="1"/>
  <c r="H26" i="56"/>
  <c r="H18" i="56" s="1"/>
  <c r="H11" i="56" s="1"/>
  <c r="I26" i="56"/>
  <c r="I18" i="56" s="1"/>
  <c r="I11" i="56" s="1"/>
  <c r="J26" i="56"/>
  <c r="J18" i="56" s="1"/>
  <c r="J11" i="56" s="1"/>
  <c r="K26" i="56"/>
  <c r="K18" i="56" s="1"/>
  <c r="K11" i="56" s="1"/>
  <c r="L26" i="56"/>
  <c r="L18" i="56" s="1"/>
  <c r="L11" i="56" s="1"/>
  <c r="M26" i="56"/>
  <c r="M18" i="56" s="1"/>
  <c r="M11" i="56" s="1"/>
  <c r="N26" i="56"/>
  <c r="N18" i="56" s="1"/>
  <c r="O26" i="56"/>
  <c r="O18" i="56" s="1"/>
  <c r="O11" i="56" s="1"/>
  <c r="D27" i="56"/>
  <c r="D19" i="56" s="1"/>
  <c r="D12" i="56" s="1"/>
  <c r="E27" i="56"/>
  <c r="E19" i="56" s="1"/>
  <c r="E12" i="56" s="1"/>
  <c r="F27" i="56"/>
  <c r="F19" i="56" s="1"/>
  <c r="F12" i="56" s="1"/>
  <c r="G27" i="56"/>
  <c r="G19" i="56" s="1"/>
  <c r="G12" i="56" s="1"/>
  <c r="H27" i="56"/>
  <c r="H19" i="56" s="1"/>
  <c r="H12" i="56" s="1"/>
  <c r="I27" i="56"/>
  <c r="I19" i="56" s="1"/>
  <c r="I12" i="56" s="1"/>
  <c r="J27" i="56"/>
  <c r="J19" i="56" s="1"/>
  <c r="J12" i="56" s="1"/>
  <c r="K27" i="56"/>
  <c r="K19" i="56" s="1"/>
  <c r="K12" i="56" s="1"/>
  <c r="L27" i="56"/>
  <c r="L19" i="56" s="1"/>
  <c r="L12" i="56" s="1"/>
  <c r="M27" i="56"/>
  <c r="M19" i="56" s="1"/>
  <c r="M12" i="56" s="1"/>
  <c r="N27" i="56"/>
  <c r="N19" i="56" s="1"/>
  <c r="N12" i="56" s="1"/>
  <c r="O27" i="56"/>
  <c r="O19" i="56" s="1"/>
  <c r="O12" i="56" s="1"/>
  <c r="D28" i="56"/>
  <c r="E28" i="56"/>
  <c r="E20" i="56" s="1"/>
  <c r="E13" i="56" s="1"/>
  <c r="F28" i="56"/>
  <c r="F20" i="56" s="1"/>
  <c r="F13" i="56" s="1"/>
  <c r="G28" i="56"/>
  <c r="G20" i="56" s="1"/>
  <c r="G13" i="56" s="1"/>
  <c r="H28" i="56"/>
  <c r="H20" i="56" s="1"/>
  <c r="H13" i="56" s="1"/>
  <c r="I28" i="56"/>
  <c r="I20" i="56" s="1"/>
  <c r="I13" i="56" s="1"/>
  <c r="J28" i="56"/>
  <c r="K28" i="56"/>
  <c r="K20" i="56" s="1"/>
  <c r="K13" i="56" s="1"/>
  <c r="L28" i="56"/>
  <c r="L20" i="56" s="1"/>
  <c r="L13" i="56" s="1"/>
  <c r="M28" i="56"/>
  <c r="M20" i="56" s="1"/>
  <c r="M13" i="56" s="1"/>
  <c r="N28" i="56"/>
  <c r="N20" i="56" s="1"/>
  <c r="N13" i="56" s="1"/>
  <c r="O28" i="56"/>
  <c r="O20" i="56" s="1"/>
  <c r="O13" i="56" s="1"/>
  <c r="D29" i="56"/>
  <c r="D21" i="56" s="1"/>
  <c r="D14" i="56" s="1"/>
  <c r="E29" i="56"/>
  <c r="E21" i="56" s="1"/>
  <c r="E14" i="56" s="1"/>
  <c r="F29" i="56"/>
  <c r="F21" i="56" s="1"/>
  <c r="F14" i="56" s="1"/>
  <c r="G29" i="56"/>
  <c r="G21" i="56" s="1"/>
  <c r="G14" i="56" s="1"/>
  <c r="H29" i="56"/>
  <c r="H21" i="56" s="1"/>
  <c r="H14" i="56" s="1"/>
  <c r="I29" i="56"/>
  <c r="I21" i="56" s="1"/>
  <c r="I14" i="56" s="1"/>
  <c r="J29" i="56"/>
  <c r="K29" i="56"/>
  <c r="K21" i="56" s="1"/>
  <c r="K14" i="56" s="1"/>
  <c r="L29" i="56"/>
  <c r="L21" i="56" s="1"/>
  <c r="L14" i="56" s="1"/>
  <c r="M29" i="56"/>
  <c r="M21" i="56" s="1"/>
  <c r="M14" i="56" s="1"/>
  <c r="N29" i="56"/>
  <c r="N21" i="56" s="1"/>
  <c r="N14" i="56" s="1"/>
  <c r="O29" i="56"/>
  <c r="O21" i="56" s="1"/>
  <c r="O14" i="56" s="1"/>
  <c r="E30" i="56"/>
  <c r="F30" i="56"/>
  <c r="G30" i="56"/>
  <c r="H30" i="56"/>
  <c r="I30" i="56"/>
  <c r="J30" i="56"/>
  <c r="K30" i="56"/>
  <c r="L30" i="56"/>
  <c r="M30" i="56"/>
  <c r="N30" i="56"/>
  <c r="O30" i="56"/>
  <c r="D30" i="56"/>
  <c r="E37" i="56"/>
  <c r="F37" i="56"/>
  <c r="G37" i="56"/>
  <c r="H37" i="56"/>
  <c r="I37" i="56"/>
  <c r="J37" i="56"/>
  <c r="K37" i="56"/>
  <c r="L37" i="56"/>
  <c r="M37" i="56"/>
  <c r="N37" i="56"/>
  <c r="O37" i="56"/>
  <c r="D37" i="56"/>
  <c r="E44" i="56"/>
  <c r="F44" i="56"/>
  <c r="G44" i="56"/>
  <c r="H44" i="56"/>
  <c r="I44" i="56"/>
  <c r="J44" i="56"/>
  <c r="K44" i="56"/>
  <c r="L44" i="56"/>
  <c r="M44" i="56"/>
  <c r="N44" i="56"/>
  <c r="O44" i="56"/>
  <c r="D44" i="56"/>
  <c r="E51" i="56"/>
  <c r="F51" i="56"/>
  <c r="G51" i="56"/>
  <c r="H51" i="56"/>
  <c r="I51" i="56"/>
  <c r="J51" i="56"/>
  <c r="K51" i="56"/>
  <c r="L51" i="56"/>
  <c r="M51" i="56"/>
  <c r="N51" i="56"/>
  <c r="O51" i="56"/>
  <c r="D51" i="56"/>
  <c r="D23" i="56" l="1"/>
  <c r="M23" i="56"/>
  <c r="L23" i="56"/>
  <c r="N23" i="56"/>
  <c r="J23" i="56"/>
  <c r="F23" i="56"/>
  <c r="I23" i="56"/>
  <c r="E23" i="56"/>
  <c r="H23" i="56"/>
  <c r="O23" i="56"/>
  <c r="K23" i="56"/>
  <c r="G23" i="56"/>
  <c r="O15" i="56"/>
  <c r="O8" i="56" s="1"/>
  <c r="N15" i="56"/>
  <c r="N8" i="56" s="1"/>
  <c r="N11" i="56"/>
  <c r="M15" i="56"/>
  <c r="M8" i="56" s="1"/>
  <c r="L15" i="56"/>
  <c r="L8" i="56" s="1"/>
  <c r="K15" i="56"/>
  <c r="K8" i="56" s="1"/>
  <c r="J15" i="56"/>
  <c r="J8" i="56" s="1"/>
  <c r="I15" i="56"/>
  <c r="I8" i="56" s="1"/>
  <c r="H15" i="56"/>
  <c r="H8" i="56" s="1"/>
  <c r="G15" i="56"/>
  <c r="G8" i="56" s="1"/>
  <c r="F11" i="56"/>
  <c r="F15" i="56"/>
  <c r="F8" i="56" s="1"/>
  <c r="E15" i="56"/>
  <c r="E8" i="56" s="1"/>
  <c r="D15" i="56"/>
  <c r="D8" i="56" s="1"/>
</calcChain>
</file>

<file path=xl/sharedStrings.xml><?xml version="1.0" encoding="utf-8"?>
<sst xmlns="http://schemas.openxmlformats.org/spreadsheetml/2006/main" count="107" uniqueCount="56">
  <si>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</si>
  <si>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</si>
  <si>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</si>
  <si>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</si>
  <si>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</si>
  <si>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</si>
  <si>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</si>
  <si>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</si>
  <si>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</si>
  <si>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</si>
  <si>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</si>
  <si>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</si>
  <si>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</si>
  <si>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</si>
  <si>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</si>
  <si>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</si>
  <si>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Приложение 3</t>
  </si>
  <si>
    <t xml:space="preserve">Приложение 2 </t>
  </si>
  <si>
    <t>Оценка расходов по годам реализации муниципальной программы, тыс. руб.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</si>
  <si>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</si>
  <si>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</si>
  <si>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</si>
  <si>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</si>
  <si>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1.2.</t>
  </si>
  <si>
    <t>1.1</t>
  </si>
  <si>
    <t>1.2</t>
  </si>
  <si>
    <t>1.3</t>
  </si>
  <si>
    <t>1.4</t>
  </si>
  <si>
    <t xml:space="preserve">Замена ламп накаливания на энергоэффективные осветительные устройства  </t>
  </si>
  <si>
    <t>Оснащение зданий, строений, сооружений приборами учета</t>
  </si>
  <si>
    <t>Повышение тепловой защиты, утепление зданий, строений и сооружений</t>
  </si>
  <si>
    <t xml:space="preserve">ОСНОВНОЕ МЕРОПРИЯТИЕ </t>
  </si>
  <si>
    <t>Проведение энергетических обследований</t>
  </si>
  <si>
    <t>Энергосбережение и повышение энергетической эффективности в бюджетных учреждениях</t>
  </si>
  <si>
    <t>0,017</t>
  </si>
  <si>
    <t>0,016</t>
  </si>
  <si>
    <t>17,6</t>
  </si>
  <si>
    <t>0,049</t>
  </si>
  <si>
    <t>19,3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</si>
  <si>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муниципальной программы "Энергоэффективность и развитие энергетики в Лискинском муниципальном районе Воронежской области."</t>
  </si>
  <si>
    <t>Подпрограмма</t>
  </si>
  <si>
    <t>19,2</t>
  </si>
  <si>
    <t>19,4</t>
  </si>
  <si>
    <t>Подпрограмма "Энергоэффективность и развитие энергетики"</t>
  </si>
  <si>
    <t xml:space="preserve">внебюджетные фонды                        </t>
  </si>
  <si>
    <t xml:space="preserve">Пункт Федерального плана статистических работ
</t>
  </si>
  <si>
    <t>ОСНОВНОЕ МЕРОПРИЯТИЕ: 1 Энергосбережение и повышение энергетической эффективности в бюджетных учреждениях</t>
  </si>
  <si>
    <t>МУНИЦИПАЛЬНАЯ ПРОГРАММА "Энергоэффективность и развитие энергетики в Лискинском муниципальном районе Воронежской области."</t>
  </si>
  <si>
    <t>Удельный расход тепловой энергии бюджетными учреждениями, расчеты за которую осуществляются с использованием приборов учета (в расчете на 1кв. метр общей площади)</t>
  </si>
  <si>
    <t>Удельный расход электрической энергии бюджетными учреждениями, расчеты за которую осуществляются с использованием приборов учета (в расчете на 1кв. метр общей площади)</t>
  </si>
  <si>
    <t>Гкал/м²</t>
  </si>
  <si>
    <t>кВТчас/м²</t>
  </si>
  <si>
    <t>Сведения о показателях (индикаторах) муниципальной программы "Энергоэффективность и развитие энергетики в Лискинском муниципальном районе Воронежской области."  и их значениях</t>
  </si>
  <si>
    <t>юридические лица¹</t>
  </si>
  <si>
    <t>"Энергоэффективность и развите энергетики в Лискинском муниципальном районе Воронежской области."</t>
  </si>
  <si>
    <t xml:space="preserve">"Энергоэффективность и развите энергетики."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</si>
</sst>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4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1" fillId="2" borderId="0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0" xfId="0" applyFont="1" applyBorder="1"/>
    <xf numFmtId="0" fontId="1" fillId="0" borderId="0" xfId="0" applyFont="1" applyAlignment="1">
      <alignment horizontal="right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0" fillId="0" borderId="0" xfId="0" applyNumberFormat="1" applyFont="1"/>
    <xf numFmtId="165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/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1" fillId="2" borderId="7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0" fillId="0" borderId="10" xfId="0" applyBorder="1" applyAlignment="1"/>
    <xf numFmtId="0" fontId="0" fillId="0" borderId="9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0" xfId="0" applyFont="1" applyAlignment="1">
      <alignment horizontal="right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8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/>
    <xf numFmtId="0" fontId="7" fillId="0" borderId="9" xfId="0" applyFont="1" applyBorder="1" applyAlignment="1"/>
    <xf numFmtId="0" fontId="7" fillId="0" borderId="8" xfId="0" applyFont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3"/>
  <sheetViews>
    <sheetView zoomScale="66" zoomScaleNormal="66" zoomScaleSheetLayoutView="100" workbookViewId="0">
      <selection activeCell="A7" sqref="A7:P7"/>
    </sheetView>
  </sheetViews>
  <sheetFormatPr defaultRowHeight="15.75" x14ac:dyDescent="0.25"/>
  <cols>
    <col min="1" max="1" width="8.28515625" style="1" customWidth="1"/>
    <col min="2" max="2" width="37.85546875" style="16" customWidth="1"/>
    <col min="3" max="3" width="26.28515625" style="1" customWidth="1"/>
    <col min="4" max="4" width="14.42578125" style="1" customWidth="1"/>
    <col min="5" max="10" width="7.42578125" style="1" customWidth="1"/>
  </cols>
  <sheetData>
    <row r="1" spans="1:16" x14ac:dyDescent="0.25">
      <c r="A1" s="13"/>
      <c r="B1" s="14"/>
      <c r="C1" s="5"/>
      <c r="D1" s="5"/>
      <c r="E1" s="6"/>
      <c r="F1" s="6"/>
      <c r="G1" s="6"/>
      <c r="H1" s="6"/>
    </row>
    <row r="2" spans="1:16" ht="65.25" customHeight="1" x14ac:dyDescent="0.25">
      <c r="A2" s="13"/>
      <c r="B2" s="15"/>
      <c r="C2" s="7"/>
      <c r="D2" s="7"/>
      <c r="E2" s="8"/>
      <c r="F2" s="8"/>
      <c r="G2" s="8"/>
      <c r="N2" s="71" t="s">
        <v>17</v>
      </c>
      <c r="O2" s="71"/>
      <c r="P2" s="71"/>
    </row>
    <row r="3" spans="1:16" x14ac:dyDescent="0.25">
      <c r="A3" s="13"/>
      <c r="B3" s="15"/>
      <c r="C3" s="7"/>
      <c r="D3" s="7"/>
      <c r="E3" s="8"/>
      <c r="F3" s="8"/>
      <c r="G3" s="8"/>
      <c r="H3" s="8"/>
      <c r="I3" s="10"/>
    </row>
    <row r="4" spans="1:16" s="3" customFormat="1" ht="46.5" customHeight="1" x14ac:dyDescent="0.2">
      <c r="A4" s="63" t="s">
        <v>52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5"/>
      <c r="M4" s="65"/>
      <c r="N4" s="65"/>
      <c r="O4" s="65"/>
      <c r="P4" s="66"/>
    </row>
    <row r="5" spans="1:16" s="3" customFormat="1" ht="47.25" customHeight="1" x14ac:dyDescent="0.2">
      <c r="A5" s="72" t="s">
        <v>1</v>
      </c>
      <c r="B5" s="72" t="s">
        <v>3</v>
      </c>
      <c r="C5" s="72" t="s">
        <v>45</v>
      </c>
      <c r="D5" s="72" t="s">
        <v>4</v>
      </c>
      <c r="E5" s="67" t="s">
        <v>5</v>
      </c>
      <c r="F5" s="68"/>
      <c r="G5" s="68"/>
      <c r="H5" s="68"/>
      <c r="I5" s="68"/>
      <c r="J5" s="68"/>
      <c r="K5" s="68"/>
      <c r="L5" s="69"/>
      <c r="M5" s="69"/>
      <c r="N5" s="69"/>
      <c r="O5" s="69"/>
      <c r="P5" s="70"/>
    </row>
    <row r="6" spans="1:16" s="3" customFormat="1" ht="21.75" customHeight="1" x14ac:dyDescent="0.2">
      <c r="A6" s="73"/>
      <c r="B6" s="73"/>
      <c r="C6" s="73"/>
      <c r="D6" s="73"/>
      <c r="E6" s="25">
        <v>2014</v>
      </c>
      <c r="F6" s="25">
        <v>2015</v>
      </c>
      <c r="G6" s="25">
        <v>2016</v>
      </c>
      <c r="H6" s="25">
        <v>2017</v>
      </c>
      <c r="I6" s="25">
        <v>2018</v>
      </c>
      <c r="J6" s="25">
        <v>2019</v>
      </c>
      <c r="K6" s="21">
        <v>2020</v>
      </c>
      <c r="L6" s="21">
        <v>2021</v>
      </c>
      <c r="M6" s="21">
        <v>2022</v>
      </c>
      <c r="N6" s="21">
        <v>2023</v>
      </c>
      <c r="O6" s="21">
        <v>2024</v>
      </c>
      <c r="P6" s="21">
        <v>2025</v>
      </c>
    </row>
    <row r="7" spans="1:16" s="4" customForma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6">
        <v>14</v>
      </c>
      <c r="O7" s="26">
        <v>15</v>
      </c>
      <c r="P7" s="26">
        <v>16</v>
      </c>
    </row>
    <row r="8" spans="1:16" s="3" customFormat="1" ht="29.25" customHeight="1" x14ac:dyDescent="0.25">
      <c r="A8" s="59" t="s">
        <v>47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2"/>
    </row>
    <row r="9" spans="1:16" s="3" customFormat="1" ht="29.25" customHeight="1" x14ac:dyDescent="0.25">
      <c r="A9" s="56" t="s">
        <v>43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8"/>
    </row>
    <row r="10" spans="1:16" s="9" customFormat="1" ht="31.5" x14ac:dyDescent="0.2">
      <c r="A10" s="17" t="s">
        <v>2</v>
      </c>
      <c r="B10" s="11" t="s">
        <v>13</v>
      </c>
      <c r="C10" s="17"/>
      <c r="D10" s="12"/>
      <c r="E10" s="12"/>
      <c r="F10" s="17"/>
      <c r="G10" s="12"/>
      <c r="H10" s="17"/>
      <c r="I10" s="17"/>
      <c r="J10" s="18"/>
      <c r="K10" s="20"/>
      <c r="L10" s="20"/>
      <c r="M10" s="20"/>
      <c r="N10" s="20"/>
      <c r="O10" s="20"/>
      <c r="P10" s="20"/>
    </row>
    <row r="11" spans="1:16" s="9" customFormat="1" ht="15.75" customHeight="1" x14ac:dyDescent="0.2">
      <c r="A11" s="53" t="s">
        <v>46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</row>
    <row r="12" spans="1:16" s="9" customFormat="1" ht="159.75" customHeight="1" x14ac:dyDescent="0.2">
      <c r="A12" s="17" t="s">
        <v>22</v>
      </c>
      <c r="B12" s="11" t="s">
        <v>48</v>
      </c>
      <c r="C12" s="17"/>
      <c r="D12" s="19" t="s">
        <v>50</v>
      </c>
      <c r="E12" s="12">
        <v>4.7E-2</v>
      </c>
      <c r="F12" s="17" t="s">
        <v>34</v>
      </c>
      <c r="G12" s="17" t="s">
        <v>35</v>
      </c>
      <c r="H12" s="17" t="s">
        <v>37</v>
      </c>
      <c r="I12" s="17" t="s">
        <v>37</v>
      </c>
      <c r="J12" s="17" t="s">
        <v>37</v>
      </c>
      <c r="K12" s="17" t="s">
        <v>37</v>
      </c>
      <c r="L12" s="22">
        <v>4.9000000000000002E-2</v>
      </c>
      <c r="M12" s="21">
        <v>0.05</v>
      </c>
      <c r="N12" s="21">
        <v>0.05</v>
      </c>
      <c r="O12" s="21">
        <v>0.05</v>
      </c>
      <c r="P12" s="21">
        <v>0.05</v>
      </c>
    </row>
    <row r="13" spans="1:16" s="9" customFormat="1" ht="157.5" customHeight="1" x14ac:dyDescent="0.2">
      <c r="A13" s="17" t="s">
        <v>23</v>
      </c>
      <c r="B13" s="11" t="s">
        <v>49</v>
      </c>
      <c r="C13" s="17"/>
      <c r="D13" s="19" t="s">
        <v>51</v>
      </c>
      <c r="E13" s="12">
        <v>14.5</v>
      </c>
      <c r="F13" s="17" t="s">
        <v>36</v>
      </c>
      <c r="G13" s="12">
        <v>17.8</v>
      </c>
      <c r="H13" s="17" t="s">
        <v>38</v>
      </c>
      <c r="I13" s="17" t="s">
        <v>38</v>
      </c>
      <c r="J13" s="17" t="s">
        <v>38</v>
      </c>
      <c r="K13" s="17" t="s">
        <v>38</v>
      </c>
      <c r="L13" s="17" t="s">
        <v>41</v>
      </c>
      <c r="M13" s="17" t="s">
        <v>38</v>
      </c>
      <c r="N13" s="17" t="s">
        <v>42</v>
      </c>
      <c r="O13" s="17" t="s">
        <v>42</v>
      </c>
      <c r="P13" s="17" t="s">
        <v>42</v>
      </c>
    </row>
  </sheetData>
  <mergeCells count="10">
    <mergeCell ref="N2:P2"/>
    <mergeCell ref="A5:A6"/>
    <mergeCell ref="B5:B6"/>
    <mergeCell ref="D5:D6"/>
    <mergeCell ref="C5:C6"/>
    <mergeCell ref="A11:P11"/>
    <mergeCell ref="A9:P9"/>
    <mergeCell ref="A8:P8"/>
    <mergeCell ref="A4:P4"/>
    <mergeCell ref="E5:P5"/>
  </mergeCells>
  <phoneticPr fontId="0" type="noConversion"/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61"/>
  <sheetViews>
    <sheetView tabSelected="1" topLeftCell="A4" zoomScaleNormal="100" zoomScaleSheetLayoutView="85" workbookViewId="0">
      <selection activeCell="K8" sqref="K8:O8"/>
    </sheetView>
  </sheetViews>
  <sheetFormatPr defaultRowHeight="12.75" x14ac:dyDescent="0.2"/>
  <cols>
    <col min="1" max="1" width="11.7109375" customWidth="1"/>
    <col min="2" max="2" width="19.85546875" customWidth="1"/>
    <col min="3" max="3" width="13.5703125" customWidth="1"/>
    <col min="4" max="4" width="9.5703125" customWidth="1"/>
    <col min="5" max="5" width="10.7109375" customWidth="1"/>
    <col min="6" max="7" width="8.5703125" customWidth="1"/>
    <col min="8" max="8" width="7" customWidth="1"/>
    <col min="9" max="9" width="7.5703125" customWidth="1"/>
    <col min="10" max="10" width="8" customWidth="1"/>
    <col min="11" max="11" width="8.85546875" customWidth="1"/>
    <col min="15" max="15" width="8.42578125" customWidth="1"/>
  </cols>
  <sheetData>
    <row r="1" spans="1:16" ht="15.75" x14ac:dyDescent="0.25">
      <c r="B1" s="1"/>
      <c r="C1" s="1"/>
      <c r="D1" s="1"/>
      <c r="E1" s="1"/>
      <c r="F1" s="1"/>
      <c r="G1" s="1"/>
    </row>
    <row r="2" spans="1:16" ht="15" x14ac:dyDescent="0.25">
      <c r="A2" s="29"/>
      <c r="B2" s="29"/>
      <c r="C2" s="29"/>
      <c r="D2" s="29"/>
      <c r="E2" s="29"/>
      <c r="F2" s="29"/>
      <c r="G2" s="30"/>
      <c r="H2" s="29"/>
      <c r="I2" s="29"/>
      <c r="J2" s="29"/>
      <c r="K2" s="30"/>
      <c r="L2" s="30"/>
      <c r="M2" s="30"/>
      <c r="N2" s="30"/>
      <c r="O2" s="30"/>
    </row>
    <row r="3" spans="1:16" ht="15" x14ac:dyDescent="0.25">
      <c r="A3" s="31"/>
      <c r="B3" s="32"/>
      <c r="C3" s="33"/>
      <c r="D3" s="33"/>
      <c r="E3" s="33"/>
      <c r="F3" s="33"/>
      <c r="G3" s="29"/>
      <c r="H3" s="29"/>
      <c r="I3" s="29"/>
      <c r="J3" s="29"/>
      <c r="K3" s="30"/>
      <c r="L3" s="30"/>
      <c r="M3" s="30"/>
      <c r="N3" s="34" t="s">
        <v>16</v>
      </c>
      <c r="O3" s="30"/>
    </row>
    <row r="4" spans="1:16" s="3" customFormat="1" ht="47.25" customHeight="1" x14ac:dyDescent="0.2">
      <c r="A4" s="95" t="s">
        <v>39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1:16" s="9" customFormat="1" ht="45" customHeight="1" x14ac:dyDescent="0.2">
      <c r="A5" s="83" t="s">
        <v>6</v>
      </c>
      <c r="B5" s="81" t="s">
        <v>14</v>
      </c>
      <c r="C5" s="94" t="s">
        <v>10</v>
      </c>
      <c r="D5" s="88" t="s">
        <v>18</v>
      </c>
      <c r="E5" s="89"/>
      <c r="F5" s="89"/>
      <c r="G5" s="89"/>
      <c r="H5" s="89"/>
      <c r="I5" s="89"/>
      <c r="J5" s="89"/>
      <c r="K5" s="90"/>
      <c r="L5" s="90"/>
      <c r="M5" s="90"/>
      <c r="N5" s="90"/>
      <c r="O5" s="91"/>
    </row>
    <row r="6" spans="1:16" s="3" customFormat="1" ht="63" customHeight="1" x14ac:dyDescent="0.2">
      <c r="A6" s="83"/>
      <c r="B6" s="81"/>
      <c r="C6" s="94"/>
      <c r="D6" s="35" t="s">
        <v>19</v>
      </c>
      <c r="E6" s="35" t="s">
        <v>20</v>
      </c>
      <c r="F6" s="36" t="s">
        <v>21</v>
      </c>
      <c r="G6" s="26">
        <v>2017</v>
      </c>
      <c r="H6" s="26">
        <v>2018</v>
      </c>
      <c r="I6" s="26">
        <v>2019</v>
      </c>
      <c r="J6" s="26">
        <v>2020</v>
      </c>
      <c r="K6" s="37">
        <v>2021</v>
      </c>
      <c r="L6" s="37">
        <v>2022</v>
      </c>
      <c r="M6" s="37">
        <v>2023</v>
      </c>
      <c r="N6" s="37">
        <v>2024</v>
      </c>
      <c r="O6" s="37">
        <v>2025</v>
      </c>
    </row>
    <row r="7" spans="1:16" s="4" customFormat="1" ht="15" customHeigh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6">
        <v>14</v>
      </c>
      <c r="O7" s="26">
        <v>15</v>
      </c>
    </row>
    <row r="8" spans="1:16" s="3" customFormat="1" ht="30" x14ac:dyDescent="0.2">
      <c r="A8" s="84" t="s">
        <v>15</v>
      </c>
      <c r="B8" s="85" t="s">
        <v>54</v>
      </c>
      <c r="C8" s="38" t="s">
        <v>9</v>
      </c>
      <c r="D8" s="39">
        <f>D15</f>
        <v>1869.9</v>
      </c>
      <c r="E8" s="39">
        <f t="shared" ref="E8:O8" si="0">E15</f>
        <v>1506.3</v>
      </c>
      <c r="F8" s="39">
        <f t="shared" si="0"/>
        <v>1495.3</v>
      </c>
      <c r="G8" s="39">
        <f t="shared" si="0"/>
        <v>1017</v>
      </c>
      <c r="H8" s="39">
        <f t="shared" si="0"/>
        <v>517</v>
      </c>
      <c r="I8" s="39">
        <f t="shared" si="0"/>
        <v>80</v>
      </c>
      <c r="J8" s="39">
        <f t="shared" si="0"/>
        <v>1306.4000000000001</v>
      </c>
      <c r="K8" s="39">
        <f t="shared" si="0"/>
        <v>1369</v>
      </c>
      <c r="L8" s="39">
        <f t="shared" si="0"/>
        <v>1430</v>
      </c>
      <c r="M8" s="39">
        <f t="shared" si="0"/>
        <v>1030</v>
      </c>
      <c r="N8" s="39">
        <f t="shared" si="0"/>
        <v>1030</v>
      </c>
      <c r="O8" s="39">
        <f t="shared" si="0"/>
        <v>1030</v>
      </c>
      <c r="P8" s="23"/>
    </row>
    <row r="9" spans="1:16" s="3" customFormat="1" ht="30" x14ac:dyDescent="0.2">
      <c r="A9" s="84"/>
      <c r="B9" s="86"/>
      <c r="C9" s="40" t="s">
        <v>11</v>
      </c>
      <c r="D9" s="39">
        <f t="shared" ref="D9:O9" si="1">D16</f>
        <v>0</v>
      </c>
      <c r="E9" s="39">
        <f t="shared" si="1"/>
        <v>0</v>
      </c>
      <c r="F9" s="39">
        <f t="shared" si="1"/>
        <v>0</v>
      </c>
      <c r="G9" s="39">
        <f t="shared" si="1"/>
        <v>0</v>
      </c>
      <c r="H9" s="39">
        <f t="shared" si="1"/>
        <v>0</v>
      </c>
      <c r="I9" s="39">
        <f t="shared" si="1"/>
        <v>0</v>
      </c>
      <c r="J9" s="39">
        <f t="shared" si="1"/>
        <v>0</v>
      </c>
      <c r="K9" s="39">
        <f t="shared" si="1"/>
        <v>0</v>
      </c>
      <c r="L9" s="39">
        <f t="shared" si="1"/>
        <v>0</v>
      </c>
      <c r="M9" s="39">
        <f t="shared" si="1"/>
        <v>0</v>
      </c>
      <c r="N9" s="39">
        <f t="shared" si="1"/>
        <v>0</v>
      </c>
      <c r="O9" s="39">
        <f t="shared" si="1"/>
        <v>0</v>
      </c>
    </row>
    <row r="10" spans="1:16" s="3" customFormat="1" ht="30" x14ac:dyDescent="0.2">
      <c r="A10" s="84"/>
      <c r="B10" s="86"/>
      <c r="C10" s="41" t="s">
        <v>7</v>
      </c>
      <c r="D10" s="39">
        <f t="shared" ref="D10:O10" si="2">D17</f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</row>
    <row r="11" spans="1:16" ht="30" x14ac:dyDescent="0.2">
      <c r="A11" s="84"/>
      <c r="B11" s="86"/>
      <c r="C11" s="41" t="s">
        <v>8</v>
      </c>
      <c r="D11" s="39">
        <f t="shared" ref="D11:O11" si="3">D18</f>
        <v>1869.9</v>
      </c>
      <c r="E11" s="39">
        <f t="shared" si="3"/>
        <v>1506.3</v>
      </c>
      <c r="F11" s="39">
        <f t="shared" si="3"/>
        <v>1495.3</v>
      </c>
      <c r="G11" s="39">
        <f t="shared" si="3"/>
        <v>1017</v>
      </c>
      <c r="H11" s="39">
        <f t="shared" si="3"/>
        <v>517</v>
      </c>
      <c r="I11" s="39">
        <f t="shared" si="3"/>
        <v>80</v>
      </c>
      <c r="J11" s="39">
        <f t="shared" si="3"/>
        <v>1306.4000000000001</v>
      </c>
      <c r="K11" s="39">
        <f t="shared" si="3"/>
        <v>1369</v>
      </c>
      <c r="L11" s="39">
        <f t="shared" si="3"/>
        <v>1430</v>
      </c>
      <c r="M11" s="39">
        <f t="shared" si="3"/>
        <v>1030</v>
      </c>
      <c r="N11" s="39">
        <f t="shared" si="3"/>
        <v>1030</v>
      </c>
      <c r="O11" s="39">
        <f t="shared" si="3"/>
        <v>1030</v>
      </c>
      <c r="P11" s="24"/>
    </row>
    <row r="12" spans="1:16" ht="30" x14ac:dyDescent="0.2">
      <c r="A12" s="84"/>
      <c r="B12" s="86"/>
      <c r="C12" s="42" t="s">
        <v>44</v>
      </c>
      <c r="D12" s="39">
        <f t="shared" ref="D12:O12" si="4">D19</f>
        <v>0</v>
      </c>
      <c r="E12" s="39">
        <f t="shared" si="4"/>
        <v>0</v>
      </c>
      <c r="F12" s="39">
        <f t="shared" si="4"/>
        <v>0</v>
      </c>
      <c r="G12" s="39">
        <f t="shared" si="4"/>
        <v>0</v>
      </c>
      <c r="H12" s="39">
        <f t="shared" si="4"/>
        <v>0</v>
      </c>
      <c r="I12" s="39">
        <f t="shared" si="4"/>
        <v>0</v>
      </c>
      <c r="J12" s="39">
        <f t="shared" si="4"/>
        <v>0</v>
      </c>
      <c r="K12" s="39">
        <f t="shared" si="4"/>
        <v>0</v>
      </c>
      <c r="L12" s="39">
        <f t="shared" si="4"/>
        <v>0</v>
      </c>
      <c r="M12" s="39">
        <f t="shared" si="4"/>
        <v>0</v>
      </c>
      <c r="N12" s="39">
        <f t="shared" si="4"/>
        <v>0</v>
      </c>
      <c r="O12" s="39">
        <f t="shared" si="4"/>
        <v>0</v>
      </c>
    </row>
    <row r="13" spans="1:16" s="3" customFormat="1" ht="30" x14ac:dyDescent="0.2">
      <c r="A13" s="84"/>
      <c r="B13" s="86"/>
      <c r="C13" s="41" t="s">
        <v>53</v>
      </c>
      <c r="D13" s="39">
        <f t="shared" ref="D13:O13" si="5">D20</f>
        <v>0</v>
      </c>
      <c r="E13" s="39">
        <f t="shared" si="5"/>
        <v>0</v>
      </c>
      <c r="F13" s="39">
        <f t="shared" si="5"/>
        <v>0</v>
      </c>
      <c r="G13" s="39">
        <f t="shared" si="5"/>
        <v>0</v>
      </c>
      <c r="H13" s="39">
        <f t="shared" si="5"/>
        <v>0</v>
      </c>
      <c r="I13" s="39">
        <f t="shared" si="5"/>
        <v>0</v>
      </c>
      <c r="J13" s="39">
        <f t="shared" si="5"/>
        <v>0</v>
      </c>
      <c r="K13" s="39">
        <f t="shared" si="5"/>
        <v>0</v>
      </c>
      <c r="L13" s="39">
        <f t="shared" si="5"/>
        <v>0</v>
      </c>
      <c r="M13" s="39">
        <f t="shared" si="5"/>
        <v>0</v>
      </c>
      <c r="N13" s="39">
        <f t="shared" si="5"/>
        <v>0</v>
      </c>
      <c r="O13" s="39">
        <f t="shared" si="5"/>
        <v>0</v>
      </c>
    </row>
    <row r="14" spans="1:16" s="3" customFormat="1" ht="30" x14ac:dyDescent="0.2">
      <c r="A14" s="84"/>
      <c r="B14" s="87"/>
      <c r="C14" s="41" t="s">
        <v>12</v>
      </c>
      <c r="D14" s="39">
        <f t="shared" ref="D14:O14" si="6">D21</f>
        <v>0</v>
      </c>
      <c r="E14" s="39">
        <f t="shared" si="6"/>
        <v>0</v>
      </c>
      <c r="F14" s="39">
        <f t="shared" si="6"/>
        <v>0</v>
      </c>
      <c r="G14" s="39">
        <f t="shared" si="6"/>
        <v>0</v>
      </c>
      <c r="H14" s="39">
        <f t="shared" si="6"/>
        <v>0</v>
      </c>
      <c r="I14" s="39">
        <f t="shared" si="6"/>
        <v>0</v>
      </c>
      <c r="J14" s="39">
        <f t="shared" si="6"/>
        <v>0</v>
      </c>
      <c r="K14" s="39">
        <f t="shared" si="6"/>
        <v>0</v>
      </c>
      <c r="L14" s="39">
        <f t="shared" si="6"/>
        <v>0</v>
      </c>
      <c r="M14" s="39">
        <f t="shared" si="6"/>
        <v>0</v>
      </c>
      <c r="N14" s="39">
        <f t="shared" si="6"/>
        <v>0</v>
      </c>
      <c r="O14" s="39">
        <f t="shared" si="6"/>
        <v>0</v>
      </c>
    </row>
    <row r="15" spans="1:16" s="3" customFormat="1" ht="30" x14ac:dyDescent="0.2">
      <c r="A15" s="93" t="s">
        <v>40</v>
      </c>
      <c r="B15" s="85" t="s">
        <v>55</v>
      </c>
      <c r="C15" s="38" t="s">
        <v>9</v>
      </c>
      <c r="D15" s="39">
        <f>SUM(D16:D21)</f>
        <v>1869.9</v>
      </c>
      <c r="E15" s="39">
        <f t="shared" ref="E15:O15" si="7">SUM(E16:E21)</f>
        <v>1506.3</v>
      </c>
      <c r="F15" s="39">
        <f t="shared" si="7"/>
        <v>1495.3</v>
      </c>
      <c r="G15" s="39">
        <f t="shared" si="7"/>
        <v>1017</v>
      </c>
      <c r="H15" s="39">
        <f t="shared" si="7"/>
        <v>517</v>
      </c>
      <c r="I15" s="39">
        <f t="shared" si="7"/>
        <v>80</v>
      </c>
      <c r="J15" s="39">
        <f t="shared" si="7"/>
        <v>1306.4000000000001</v>
      </c>
      <c r="K15" s="39">
        <f t="shared" si="7"/>
        <v>1369</v>
      </c>
      <c r="L15" s="39">
        <f t="shared" si="7"/>
        <v>1430</v>
      </c>
      <c r="M15" s="39">
        <f t="shared" si="7"/>
        <v>1030</v>
      </c>
      <c r="N15" s="39">
        <f t="shared" si="7"/>
        <v>1030</v>
      </c>
      <c r="O15" s="39">
        <f t="shared" si="7"/>
        <v>1030</v>
      </c>
    </row>
    <row r="16" spans="1:16" s="3" customFormat="1" ht="30" x14ac:dyDescent="0.2">
      <c r="A16" s="92"/>
      <c r="B16" s="92"/>
      <c r="C16" s="40" t="s">
        <v>11</v>
      </c>
      <c r="D16" s="43">
        <f>D24</f>
        <v>0</v>
      </c>
      <c r="E16" s="43">
        <f t="shared" ref="E16:O16" si="8">E24</f>
        <v>0</v>
      </c>
      <c r="F16" s="43">
        <f t="shared" si="8"/>
        <v>0</v>
      </c>
      <c r="G16" s="43">
        <f t="shared" si="8"/>
        <v>0</v>
      </c>
      <c r="H16" s="43">
        <f t="shared" si="8"/>
        <v>0</v>
      </c>
      <c r="I16" s="43">
        <f t="shared" si="8"/>
        <v>0</v>
      </c>
      <c r="J16" s="43">
        <f t="shared" si="8"/>
        <v>0</v>
      </c>
      <c r="K16" s="43">
        <f t="shared" si="8"/>
        <v>0</v>
      </c>
      <c r="L16" s="43">
        <f t="shared" si="8"/>
        <v>0</v>
      </c>
      <c r="M16" s="43">
        <f t="shared" si="8"/>
        <v>0</v>
      </c>
      <c r="N16" s="43">
        <f t="shared" si="8"/>
        <v>0</v>
      </c>
      <c r="O16" s="43">
        <f t="shared" si="8"/>
        <v>0</v>
      </c>
    </row>
    <row r="17" spans="1:15" s="3" customFormat="1" ht="30" x14ac:dyDescent="0.2">
      <c r="A17" s="92"/>
      <c r="B17" s="92"/>
      <c r="C17" s="41" t="s">
        <v>7</v>
      </c>
      <c r="D17" s="43">
        <f t="shared" ref="D17:O21" si="9">D25</f>
        <v>0</v>
      </c>
      <c r="E17" s="43">
        <f t="shared" si="9"/>
        <v>0</v>
      </c>
      <c r="F17" s="43">
        <f t="shared" si="9"/>
        <v>0</v>
      </c>
      <c r="G17" s="43">
        <f t="shared" si="9"/>
        <v>0</v>
      </c>
      <c r="H17" s="43">
        <f t="shared" si="9"/>
        <v>0</v>
      </c>
      <c r="I17" s="43">
        <f t="shared" si="9"/>
        <v>0</v>
      </c>
      <c r="J17" s="43">
        <f t="shared" si="9"/>
        <v>0</v>
      </c>
      <c r="K17" s="43">
        <f t="shared" si="9"/>
        <v>0</v>
      </c>
      <c r="L17" s="43">
        <f t="shared" si="9"/>
        <v>0</v>
      </c>
      <c r="M17" s="43">
        <f t="shared" si="9"/>
        <v>0</v>
      </c>
      <c r="N17" s="43">
        <f t="shared" si="9"/>
        <v>0</v>
      </c>
      <c r="O17" s="43">
        <f t="shared" si="9"/>
        <v>0</v>
      </c>
    </row>
    <row r="18" spans="1:15" s="3" customFormat="1" ht="30" x14ac:dyDescent="0.2">
      <c r="A18" s="92"/>
      <c r="B18" s="92"/>
      <c r="C18" s="41" t="s">
        <v>8</v>
      </c>
      <c r="D18" s="43">
        <f t="shared" si="9"/>
        <v>1869.9</v>
      </c>
      <c r="E18" s="43">
        <f t="shared" si="9"/>
        <v>1506.3</v>
      </c>
      <c r="F18" s="43">
        <f t="shared" si="9"/>
        <v>1495.3</v>
      </c>
      <c r="G18" s="43">
        <f t="shared" si="9"/>
        <v>1017</v>
      </c>
      <c r="H18" s="43">
        <f t="shared" si="9"/>
        <v>517</v>
      </c>
      <c r="I18" s="43">
        <f t="shared" si="9"/>
        <v>80</v>
      </c>
      <c r="J18" s="43">
        <f t="shared" si="9"/>
        <v>1306.4000000000001</v>
      </c>
      <c r="K18" s="43">
        <f t="shared" si="9"/>
        <v>1369</v>
      </c>
      <c r="L18" s="43">
        <f t="shared" si="9"/>
        <v>1430</v>
      </c>
      <c r="M18" s="43">
        <f t="shared" si="9"/>
        <v>1030</v>
      </c>
      <c r="N18" s="43">
        <f t="shared" si="9"/>
        <v>1030</v>
      </c>
      <c r="O18" s="43">
        <f t="shared" si="9"/>
        <v>1030</v>
      </c>
    </row>
    <row r="19" spans="1:15" s="3" customFormat="1" ht="30" x14ac:dyDescent="0.2">
      <c r="A19" s="92"/>
      <c r="B19" s="92"/>
      <c r="C19" s="42" t="s">
        <v>44</v>
      </c>
      <c r="D19" s="43">
        <f t="shared" si="9"/>
        <v>0</v>
      </c>
      <c r="E19" s="43">
        <f t="shared" si="9"/>
        <v>0</v>
      </c>
      <c r="F19" s="43">
        <f t="shared" si="9"/>
        <v>0</v>
      </c>
      <c r="G19" s="43">
        <f t="shared" si="9"/>
        <v>0</v>
      </c>
      <c r="H19" s="43">
        <f t="shared" si="9"/>
        <v>0</v>
      </c>
      <c r="I19" s="43">
        <f t="shared" si="9"/>
        <v>0</v>
      </c>
      <c r="J19" s="43">
        <f t="shared" si="9"/>
        <v>0</v>
      </c>
      <c r="K19" s="43">
        <f t="shared" si="9"/>
        <v>0</v>
      </c>
      <c r="L19" s="43">
        <f t="shared" si="9"/>
        <v>0</v>
      </c>
      <c r="M19" s="43">
        <f t="shared" si="9"/>
        <v>0</v>
      </c>
      <c r="N19" s="43">
        <f t="shared" si="9"/>
        <v>0</v>
      </c>
      <c r="O19" s="43">
        <f t="shared" si="9"/>
        <v>0</v>
      </c>
    </row>
    <row r="20" spans="1:15" s="3" customFormat="1" ht="30" x14ac:dyDescent="0.2">
      <c r="A20" s="92"/>
      <c r="B20" s="92"/>
      <c r="C20" s="41" t="s">
        <v>53</v>
      </c>
      <c r="D20" s="43">
        <f t="shared" si="9"/>
        <v>0</v>
      </c>
      <c r="E20" s="43">
        <f t="shared" si="9"/>
        <v>0</v>
      </c>
      <c r="F20" s="43">
        <f t="shared" si="9"/>
        <v>0</v>
      </c>
      <c r="G20" s="43">
        <f t="shared" si="9"/>
        <v>0</v>
      </c>
      <c r="H20" s="43">
        <f t="shared" si="9"/>
        <v>0</v>
      </c>
      <c r="I20" s="43">
        <f t="shared" si="9"/>
        <v>0</v>
      </c>
      <c r="J20" s="43">
        <f t="shared" si="9"/>
        <v>0</v>
      </c>
      <c r="K20" s="43">
        <f t="shared" si="9"/>
        <v>0</v>
      </c>
      <c r="L20" s="43">
        <f t="shared" si="9"/>
        <v>0</v>
      </c>
      <c r="M20" s="43">
        <f t="shared" si="9"/>
        <v>0</v>
      </c>
      <c r="N20" s="43">
        <f t="shared" si="9"/>
        <v>0</v>
      </c>
      <c r="O20" s="43">
        <f t="shared" si="9"/>
        <v>0</v>
      </c>
    </row>
    <row r="21" spans="1:15" s="3" customFormat="1" ht="30" x14ac:dyDescent="0.2">
      <c r="A21" s="92"/>
      <c r="B21" s="92"/>
      <c r="C21" s="41" t="s">
        <v>12</v>
      </c>
      <c r="D21" s="43">
        <f t="shared" si="9"/>
        <v>0</v>
      </c>
      <c r="E21" s="43">
        <f t="shared" si="9"/>
        <v>0</v>
      </c>
      <c r="F21" s="43">
        <f t="shared" si="9"/>
        <v>0</v>
      </c>
      <c r="G21" s="43">
        <f t="shared" si="9"/>
        <v>0</v>
      </c>
      <c r="H21" s="43">
        <f t="shared" si="9"/>
        <v>0</v>
      </c>
      <c r="I21" s="43">
        <f t="shared" si="9"/>
        <v>0</v>
      </c>
      <c r="J21" s="43">
        <f t="shared" si="9"/>
        <v>0</v>
      </c>
      <c r="K21" s="43">
        <f t="shared" si="9"/>
        <v>0</v>
      </c>
      <c r="L21" s="43">
        <f t="shared" si="9"/>
        <v>0</v>
      </c>
      <c r="M21" s="43">
        <f t="shared" si="9"/>
        <v>0</v>
      </c>
      <c r="N21" s="43">
        <f t="shared" si="9"/>
        <v>0</v>
      </c>
      <c r="O21" s="43">
        <f t="shared" si="9"/>
        <v>0</v>
      </c>
    </row>
    <row r="22" spans="1:15" s="3" customFormat="1" ht="30" x14ac:dyDescent="0.2">
      <c r="A22" s="44" t="s">
        <v>0</v>
      </c>
      <c r="B22" s="45"/>
      <c r="C22" s="41"/>
      <c r="D22" s="43"/>
      <c r="E22" s="43"/>
      <c r="F22" s="43"/>
      <c r="G22" s="43"/>
      <c r="H22" s="43"/>
      <c r="I22" s="43"/>
      <c r="J22" s="43"/>
      <c r="K22" s="46"/>
      <c r="L22" s="46"/>
      <c r="M22" s="46"/>
      <c r="N22" s="46"/>
      <c r="O22" s="46"/>
    </row>
    <row r="23" spans="1:15" s="27" customFormat="1" ht="30" x14ac:dyDescent="0.2">
      <c r="A23" s="82" t="s">
        <v>31</v>
      </c>
      <c r="B23" s="80" t="s">
        <v>33</v>
      </c>
      <c r="C23" s="47" t="s">
        <v>9</v>
      </c>
      <c r="D23" s="43">
        <f>D30+D37+D44+D51</f>
        <v>1869.9</v>
      </c>
      <c r="E23" s="43">
        <f t="shared" ref="E23:O23" si="10">E30+E37+E44+E51</f>
        <v>1506.3</v>
      </c>
      <c r="F23" s="43">
        <f t="shared" si="10"/>
        <v>1495.3</v>
      </c>
      <c r="G23" s="43">
        <f t="shared" si="10"/>
        <v>1017</v>
      </c>
      <c r="H23" s="43">
        <f t="shared" si="10"/>
        <v>517</v>
      </c>
      <c r="I23" s="43">
        <f t="shared" si="10"/>
        <v>80</v>
      </c>
      <c r="J23" s="43">
        <f t="shared" si="10"/>
        <v>1306.4000000000001</v>
      </c>
      <c r="K23" s="43">
        <f t="shared" si="10"/>
        <v>1369</v>
      </c>
      <c r="L23" s="43">
        <f t="shared" si="10"/>
        <v>1430</v>
      </c>
      <c r="M23" s="43">
        <f t="shared" si="10"/>
        <v>1030</v>
      </c>
      <c r="N23" s="43">
        <f t="shared" si="10"/>
        <v>1030</v>
      </c>
      <c r="O23" s="43">
        <f t="shared" si="10"/>
        <v>1030</v>
      </c>
    </row>
    <row r="24" spans="1:15" s="27" customFormat="1" ht="30" x14ac:dyDescent="0.2">
      <c r="A24" s="82"/>
      <c r="B24" s="80"/>
      <c r="C24" s="48" t="s">
        <v>11</v>
      </c>
      <c r="D24" s="43">
        <f t="shared" ref="D24:O24" si="11">D31+D38+D45+D52</f>
        <v>0</v>
      </c>
      <c r="E24" s="43">
        <f t="shared" si="11"/>
        <v>0</v>
      </c>
      <c r="F24" s="43">
        <f t="shared" si="11"/>
        <v>0</v>
      </c>
      <c r="G24" s="43">
        <f t="shared" si="11"/>
        <v>0</v>
      </c>
      <c r="H24" s="43">
        <f t="shared" si="11"/>
        <v>0</v>
      </c>
      <c r="I24" s="43">
        <f t="shared" si="11"/>
        <v>0</v>
      </c>
      <c r="J24" s="43">
        <f t="shared" si="11"/>
        <v>0</v>
      </c>
      <c r="K24" s="43">
        <f t="shared" si="11"/>
        <v>0</v>
      </c>
      <c r="L24" s="43">
        <f t="shared" si="11"/>
        <v>0</v>
      </c>
      <c r="M24" s="43">
        <f t="shared" si="11"/>
        <v>0</v>
      </c>
      <c r="N24" s="43">
        <f t="shared" si="11"/>
        <v>0</v>
      </c>
      <c r="O24" s="43">
        <f t="shared" si="11"/>
        <v>0</v>
      </c>
    </row>
    <row r="25" spans="1:15" s="27" customFormat="1" ht="30" x14ac:dyDescent="0.2">
      <c r="A25" s="82"/>
      <c r="B25" s="80"/>
      <c r="C25" s="41" t="s">
        <v>7</v>
      </c>
      <c r="D25" s="43">
        <f t="shared" ref="D25:O25" si="12">D32+D39+D46+D53</f>
        <v>0</v>
      </c>
      <c r="E25" s="43">
        <f t="shared" si="12"/>
        <v>0</v>
      </c>
      <c r="F25" s="43">
        <f t="shared" si="12"/>
        <v>0</v>
      </c>
      <c r="G25" s="43">
        <f t="shared" si="12"/>
        <v>0</v>
      </c>
      <c r="H25" s="43">
        <f t="shared" si="12"/>
        <v>0</v>
      </c>
      <c r="I25" s="43">
        <f t="shared" si="12"/>
        <v>0</v>
      </c>
      <c r="J25" s="43">
        <f t="shared" si="12"/>
        <v>0</v>
      </c>
      <c r="K25" s="43">
        <f t="shared" si="12"/>
        <v>0</v>
      </c>
      <c r="L25" s="43">
        <f t="shared" si="12"/>
        <v>0</v>
      </c>
      <c r="M25" s="43">
        <f t="shared" si="12"/>
        <v>0</v>
      </c>
      <c r="N25" s="43">
        <f t="shared" si="12"/>
        <v>0</v>
      </c>
      <c r="O25" s="43">
        <f t="shared" si="12"/>
        <v>0</v>
      </c>
    </row>
    <row r="26" spans="1:15" s="27" customFormat="1" ht="30" x14ac:dyDescent="0.2">
      <c r="A26" s="82"/>
      <c r="B26" s="80"/>
      <c r="C26" s="41" t="s">
        <v>8</v>
      </c>
      <c r="D26" s="43">
        <f>D33+D40+D47+D54</f>
        <v>1869.9</v>
      </c>
      <c r="E26" s="43">
        <f t="shared" ref="E26:O26" si="13">E33+E40+E47+E54</f>
        <v>1506.3</v>
      </c>
      <c r="F26" s="43">
        <f t="shared" si="13"/>
        <v>1495.3</v>
      </c>
      <c r="G26" s="43">
        <f t="shared" si="13"/>
        <v>1017</v>
      </c>
      <c r="H26" s="43">
        <f t="shared" si="13"/>
        <v>517</v>
      </c>
      <c r="I26" s="43">
        <f t="shared" si="13"/>
        <v>80</v>
      </c>
      <c r="J26" s="43">
        <f t="shared" si="13"/>
        <v>1306.4000000000001</v>
      </c>
      <c r="K26" s="43">
        <f t="shared" si="13"/>
        <v>1369</v>
      </c>
      <c r="L26" s="43">
        <f t="shared" si="13"/>
        <v>1430</v>
      </c>
      <c r="M26" s="43">
        <f t="shared" si="13"/>
        <v>1030</v>
      </c>
      <c r="N26" s="43">
        <f t="shared" si="13"/>
        <v>1030</v>
      </c>
      <c r="O26" s="43">
        <f t="shared" si="13"/>
        <v>1030</v>
      </c>
    </row>
    <row r="27" spans="1:15" s="27" customFormat="1" ht="35.25" customHeight="1" x14ac:dyDescent="0.2">
      <c r="A27" s="82"/>
      <c r="B27" s="80"/>
      <c r="C27" s="49" t="s">
        <v>44</v>
      </c>
      <c r="D27" s="43">
        <f t="shared" ref="D27:O27" si="14">D34+D41+D48+D55</f>
        <v>0</v>
      </c>
      <c r="E27" s="43">
        <f t="shared" si="14"/>
        <v>0</v>
      </c>
      <c r="F27" s="43">
        <f t="shared" si="14"/>
        <v>0</v>
      </c>
      <c r="G27" s="43">
        <f t="shared" si="14"/>
        <v>0</v>
      </c>
      <c r="H27" s="43">
        <f t="shared" si="14"/>
        <v>0</v>
      </c>
      <c r="I27" s="43">
        <f t="shared" si="14"/>
        <v>0</v>
      </c>
      <c r="J27" s="43">
        <f t="shared" si="14"/>
        <v>0</v>
      </c>
      <c r="K27" s="43">
        <f t="shared" si="14"/>
        <v>0</v>
      </c>
      <c r="L27" s="43">
        <f t="shared" si="14"/>
        <v>0</v>
      </c>
      <c r="M27" s="43">
        <f t="shared" si="14"/>
        <v>0</v>
      </c>
      <c r="N27" s="43">
        <f t="shared" si="14"/>
        <v>0</v>
      </c>
      <c r="O27" s="43">
        <f t="shared" si="14"/>
        <v>0</v>
      </c>
    </row>
    <row r="28" spans="1:15" s="27" customFormat="1" ht="30" x14ac:dyDescent="0.2">
      <c r="A28" s="82"/>
      <c r="B28" s="80"/>
      <c r="C28" s="41" t="s">
        <v>53</v>
      </c>
      <c r="D28" s="43">
        <f t="shared" ref="D28:O28" si="15">D35+D42+D49+D56</f>
        <v>0</v>
      </c>
      <c r="E28" s="43">
        <f t="shared" si="15"/>
        <v>0</v>
      </c>
      <c r="F28" s="43">
        <f t="shared" si="15"/>
        <v>0</v>
      </c>
      <c r="G28" s="43">
        <f t="shared" si="15"/>
        <v>0</v>
      </c>
      <c r="H28" s="43">
        <f t="shared" si="15"/>
        <v>0</v>
      </c>
      <c r="I28" s="43">
        <f t="shared" si="15"/>
        <v>0</v>
      </c>
      <c r="J28" s="43">
        <f t="shared" si="15"/>
        <v>0</v>
      </c>
      <c r="K28" s="43">
        <f t="shared" si="15"/>
        <v>0</v>
      </c>
      <c r="L28" s="43">
        <f t="shared" si="15"/>
        <v>0</v>
      </c>
      <c r="M28" s="43">
        <f t="shared" si="15"/>
        <v>0</v>
      </c>
      <c r="N28" s="43">
        <f t="shared" si="15"/>
        <v>0</v>
      </c>
      <c r="O28" s="43">
        <f t="shared" si="15"/>
        <v>0</v>
      </c>
    </row>
    <row r="29" spans="1:15" s="27" customFormat="1" ht="30" x14ac:dyDescent="0.2">
      <c r="A29" s="82"/>
      <c r="B29" s="80"/>
      <c r="C29" s="41" t="s">
        <v>12</v>
      </c>
      <c r="D29" s="43">
        <f t="shared" ref="D29:O29" si="16">D36+D43+D50+D57</f>
        <v>0</v>
      </c>
      <c r="E29" s="43">
        <f t="shared" si="16"/>
        <v>0</v>
      </c>
      <c r="F29" s="43">
        <f t="shared" si="16"/>
        <v>0</v>
      </c>
      <c r="G29" s="43">
        <f t="shared" si="16"/>
        <v>0</v>
      </c>
      <c r="H29" s="43">
        <f t="shared" si="16"/>
        <v>0</v>
      </c>
      <c r="I29" s="43">
        <f t="shared" si="16"/>
        <v>0</v>
      </c>
      <c r="J29" s="43">
        <f t="shared" si="16"/>
        <v>0</v>
      </c>
      <c r="K29" s="43">
        <f t="shared" si="16"/>
        <v>0</v>
      </c>
      <c r="L29" s="43">
        <f t="shared" si="16"/>
        <v>0</v>
      </c>
      <c r="M29" s="43">
        <f t="shared" si="16"/>
        <v>0</v>
      </c>
      <c r="N29" s="43">
        <f t="shared" si="16"/>
        <v>0</v>
      </c>
      <c r="O29" s="43">
        <f t="shared" si="16"/>
        <v>0</v>
      </c>
    </row>
    <row r="30" spans="1:15" s="27" customFormat="1" ht="31.5" customHeight="1" x14ac:dyDescent="0.2">
      <c r="A30" s="80" t="s">
        <v>24</v>
      </c>
      <c r="B30" s="82" t="s">
        <v>29</v>
      </c>
      <c r="C30" s="47" t="s">
        <v>9</v>
      </c>
      <c r="D30" s="43">
        <f>SUM(D31:D36)</f>
        <v>60</v>
      </c>
      <c r="E30" s="43">
        <f t="shared" ref="E30:O30" si="17">SUM(E31:E36)</f>
        <v>0</v>
      </c>
      <c r="F30" s="43">
        <f t="shared" si="17"/>
        <v>0</v>
      </c>
      <c r="G30" s="43">
        <f t="shared" si="17"/>
        <v>0</v>
      </c>
      <c r="H30" s="43">
        <f t="shared" si="17"/>
        <v>0</v>
      </c>
      <c r="I30" s="43">
        <f t="shared" si="17"/>
        <v>0</v>
      </c>
      <c r="J30" s="43">
        <f t="shared" si="17"/>
        <v>0</v>
      </c>
      <c r="K30" s="43">
        <f t="shared" si="17"/>
        <v>0</v>
      </c>
      <c r="L30" s="43">
        <f t="shared" si="17"/>
        <v>0</v>
      </c>
      <c r="M30" s="43">
        <f t="shared" si="17"/>
        <v>0</v>
      </c>
      <c r="N30" s="43">
        <f t="shared" si="17"/>
        <v>0</v>
      </c>
      <c r="O30" s="43">
        <f t="shared" si="17"/>
        <v>0</v>
      </c>
    </row>
    <row r="31" spans="1:15" s="27" customFormat="1" ht="30" x14ac:dyDescent="0.2">
      <c r="A31" s="80"/>
      <c r="B31" s="82"/>
      <c r="C31" s="48" t="s">
        <v>11</v>
      </c>
      <c r="D31" s="43"/>
      <c r="E31" s="43"/>
      <c r="F31" s="43"/>
      <c r="G31" s="43"/>
      <c r="H31" s="43"/>
      <c r="I31" s="43"/>
      <c r="J31" s="43"/>
      <c r="K31" s="50"/>
      <c r="L31" s="50"/>
      <c r="M31" s="50"/>
      <c r="N31" s="50"/>
      <c r="O31" s="50"/>
    </row>
    <row r="32" spans="1:15" s="27" customFormat="1" ht="30" x14ac:dyDescent="0.2">
      <c r="A32" s="80"/>
      <c r="B32" s="82"/>
      <c r="C32" s="41" t="s">
        <v>7</v>
      </c>
      <c r="D32" s="43"/>
      <c r="E32" s="43"/>
      <c r="F32" s="43"/>
      <c r="G32" s="43"/>
      <c r="H32" s="43"/>
      <c r="I32" s="43"/>
      <c r="J32" s="43"/>
      <c r="K32" s="50"/>
      <c r="L32" s="50"/>
      <c r="M32" s="50"/>
      <c r="N32" s="50"/>
      <c r="O32" s="50"/>
    </row>
    <row r="33" spans="1:15" s="27" customFormat="1" ht="30" x14ac:dyDescent="0.2">
      <c r="A33" s="80"/>
      <c r="B33" s="82"/>
      <c r="C33" s="41" t="s">
        <v>8</v>
      </c>
      <c r="D33" s="43">
        <v>60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3">
        <v>0</v>
      </c>
      <c r="M33" s="43">
        <v>0</v>
      </c>
      <c r="N33" s="43">
        <v>0</v>
      </c>
      <c r="O33" s="43">
        <v>0</v>
      </c>
    </row>
    <row r="34" spans="1:15" s="27" customFormat="1" ht="30" x14ac:dyDescent="0.2">
      <c r="A34" s="80"/>
      <c r="B34" s="82"/>
      <c r="C34" s="47" t="s">
        <v>44</v>
      </c>
      <c r="D34" s="43"/>
      <c r="E34" s="43"/>
      <c r="F34" s="43"/>
      <c r="G34" s="43"/>
      <c r="H34" s="43"/>
      <c r="I34" s="43"/>
      <c r="J34" s="43"/>
      <c r="K34" s="50"/>
      <c r="L34" s="50"/>
      <c r="M34" s="50"/>
      <c r="N34" s="50"/>
      <c r="O34" s="50"/>
    </row>
    <row r="35" spans="1:15" s="27" customFormat="1" ht="30" x14ac:dyDescent="0.2">
      <c r="A35" s="80"/>
      <c r="B35" s="82"/>
      <c r="C35" s="41" t="s">
        <v>53</v>
      </c>
      <c r="D35" s="43"/>
      <c r="E35" s="43"/>
      <c r="F35" s="43"/>
      <c r="G35" s="43"/>
      <c r="H35" s="43"/>
      <c r="I35" s="43"/>
      <c r="J35" s="43"/>
      <c r="K35" s="50"/>
      <c r="L35" s="50"/>
      <c r="M35" s="50"/>
      <c r="N35" s="50"/>
      <c r="O35" s="50"/>
    </row>
    <row r="36" spans="1:15" s="27" customFormat="1" ht="30" x14ac:dyDescent="0.2">
      <c r="A36" s="80"/>
      <c r="B36" s="82"/>
      <c r="C36" s="41" t="s">
        <v>12</v>
      </c>
      <c r="D36" s="43"/>
      <c r="E36" s="43"/>
      <c r="F36" s="43"/>
      <c r="G36" s="43"/>
      <c r="H36" s="43"/>
      <c r="I36" s="43"/>
      <c r="J36" s="43"/>
      <c r="K36" s="50"/>
      <c r="L36" s="50"/>
      <c r="M36" s="50"/>
      <c r="N36" s="50"/>
      <c r="O36" s="50"/>
    </row>
    <row r="37" spans="1:15" s="28" customFormat="1" ht="30" x14ac:dyDescent="0.2">
      <c r="A37" s="80" t="s">
        <v>25</v>
      </c>
      <c r="B37" s="74" t="s">
        <v>28</v>
      </c>
      <c r="C37" s="51" t="s">
        <v>9</v>
      </c>
      <c r="D37" s="43">
        <f>SUM(D38:D43)</f>
        <v>9.9</v>
      </c>
      <c r="E37" s="43">
        <f t="shared" ref="E37:O37" si="18">SUM(E38:E43)</f>
        <v>6.3</v>
      </c>
      <c r="F37" s="43">
        <f t="shared" si="18"/>
        <v>10</v>
      </c>
      <c r="G37" s="43">
        <f t="shared" si="18"/>
        <v>10</v>
      </c>
      <c r="H37" s="43">
        <f t="shared" si="18"/>
        <v>10</v>
      </c>
      <c r="I37" s="43">
        <f t="shared" si="18"/>
        <v>10</v>
      </c>
      <c r="J37" s="43">
        <f t="shared" si="18"/>
        <v>10</v>
      </c>
      <c r="K37" s="43">
        <f t="shared" si="18"/>
        <v>10</v>
      </c>
      <c r="L37" s="43">
        <f t="shared" si="18"/>
        <v>10</v>
      </c>
      <c r="M37" s="43">
        <f t="shared" si="18"/>
        <v>10</v>
      </c>
      <c r="N37" s="43">
        <f t="shared" si="18"/>
        <v>10</v>
      </c>
      <c r="O37" s="43">
        <f t="shared" si="18"/>
        <v>10</v>
      </c>
    </row>
    <row r="38" spans="1:15" s="28" customFormat="1" ht="30" x14ac:dyDescent="0.2">
      <c r="A38" s="80"/>
      <c r="B38" s="75"/>
      <c r="C38" s="48" t="s">
        <v>11</v>
      </c>
      <c r="D38" s="43"/>
      <c r="E38" s="43"/>
      <c r="F38" s="43"/>
      <c r="G38" s="52"/>
      <c r="H38" s="52"/>
      <c r="I38" s="52"/>
      <c r="J38" s="52"/>
      <c r="K38" s="50"/>
      <c r="L38" s="50"/>
      <c r="M38" s="50"/>
      <c r="N38" s="50"/>
      <c r="O38" s="50"/>
    </row>
    <row r="39" spans="1:15" s="28" customFormat="1" ht="30" x14ac:dyDescent="0.2">
      <c r="A39" s="80"/>
      <c r="B39" s="75"/>
      <c r="C39" s="41" t="s">
        <v>7</v>
      </c>
      <c r="D39" s="43"/>
      <c r="E39" s="43"/>
      <c r="F39" s="43"/>
      <c r="G39" s="52"/>
      <c r="H39" s="52"/>
      <c r="I39" s="52"/>
      <c r="J39" s="52"/>
      <c r="K39" s="50"/>
      <c r="L39" s="50"/>
      <c r="M39" s="50"/>
      <c r="N39" s="50"/>
      <c r="O39" s="50"/>
    </row>
    <row r="40" spans="1:15" s="28" customFormat="1" ht="30" x14ac:dyDescent="0.2">
      <c r="A40" s="80"/>
      <c r="B40" s="75"/>
      <c r="C40" s="41" t="s">
        <v>8</v>
      </c>
      <c r="D40" s="43">
        <v>9.9</v>
      </c>
      <c r="E40" s="43">
        <v>6.3</v>
      </c>
      <c r="F40" s="43">
        <v>10</v>
      </c>
      <c r="G40" s="52">
        <v>10</v>
      </c>
      <c r="H40" s="52">
        <v>10</v>
      </c>
      <c r="I40" s="52">
        <v>10</v>
      </c>
      <c r="J40" s="52">
        <v>10</v>
      </c>
      <c r="K40" s="52">
        <v>10</v>
      </c>
      <c r="L40" s="52">
        <v>10</v>
      </c>
      <c r="M40" s="52">
        <v>10</v>
      </c>
      <c r="N40" s="52">
        <v>10</v>
      </c>
      <c r="O40" s="52">
        <v>10</v>
      </c>
    </row>
    <row r="41" spans="1:15" s="28" customFormat="1" ht="30" x14ac:dyDescent="0.2">
      <c r="A41" s="80"/>
      <c r="B41" s="75"/>
      <c r="C41" s="47" t="s">
        <v>44</v>
      </c>
      <c r="D41" s="43"/>
      <c r="E41" s="43"/>
      <c r="F41" s="43"/>
      <c r="G41" s="52"/>
      <c r="H41" s="52"/>
      <c r="I41" s="52"/>
      <c r="J41" s="52"/>
      <c r="K41" s="50"/>
      <c r="L41" s="50"/>
      <c r="M41" s="50"/>
      <c r="N41" s="50"/>
      <c r="O41" s="50"/>
    </row>
    <row r="42" spans="1:15" s="28" customFormat="1" ht="30" x14ac:dyDescent="0.2">
      <c r="A42" s="80"/>
      <c r="B42" s="75"/>
      <c r="C42" s="41" t="s">
        <v>53</v>
      </c>
      <c r="D42" s="43"/>
      <c r="E42" s="43"/>
      <c r="F42" s="43"/>
      <c r="G42" s="52"/>
      <c r="H42" s="52"/>
      <c r="I42" s="52"/>
      <c r="J42" s="52"/>
      <c r="K42" s="50"/>
      <c r="L42" s="50"/>
      <c r="M42" s="50"/>
      <c r="N42" s="50"/>
      <c r="O42" s="50"/>
    </row>
    <row r="43" spans="1:15" s="28" customFormat="1" ht="30" x14ac:dyDescent="0.2">
      <c r="A43" s="80"/>
      <c r="B43" s="76"/>
      <c r="C43" s="41" t="s">
        <v>12</v>
      </c>
      <c r="D43" s="43"/>
      <c r="E43" s="43"/>
      <c r="F43" s="43"/>
      <c r="G43" s="52"/>
      <c r="H43" s="52"/>
      <c r="I43" s="52"/>
      <c r="J43" s="52"/>
      <c r="K43" s="50"/>
      <c r="L43" s="50"/>
      <c r="M43" s="50"/>
      <c r="N43" s="50"/>
      <c r="O43" s="50"/>
    </row>
    <row r="44" spans="1:15" s="28" customFormat="1" ht="30" x14ac:dyDescent="0.2">
      <c r="A44" s="80" t="s">
        <v>26</v>
      </c>
      <c r="B44" s="74" t="s">
        <v>30</v>
      </c>
      <c r="C44" s="51" t="s">
        <v>9</v>
      </c>
      <c r="D44" s="52">
        <f>SUM(D45:D50)</f>
        <v>1200</v>
      </c>
      <c r="E44" s="52">
        <f t="shared" ref="E44:O44" si="19">SUM(E45:E50)</f>
        <v>1500</v>
      </c>
      <c r="F44" s="52">
        <f t="shared" si="19"/>
        <v>1485.3</v>
      </c>
      <c r="G44" s="52">
        <f t="shared" si="19"/>
        <v>1007</v>
      </c>
      <c r="H44" s="52">
        <f t="shared" si="19"/>
        <v>507</v>
      </c>
      <c r="I44" s="52">
        <f t="shared" si="19"/>
        <v>70</v>
      </c>
      <c r="J44" s="52">
        <f t="shared" si="19"/>
        <v>1296.4000000000001</v>
      </c>
      <c r="K44" s="52">
        <f t="shared" si="19"/>
        <v>1359</v>
      </c>
      <c r="L44" s="52">
        <f t="shared" si="19"/>
        <v>1420</v>
      </c>
      <c r="M44" s="52">
        <f t="shared" si="19"/>
        <v>1020</v>
      </c>
      <c r="N44" s="52">
        <f t="shared" si="19"/>
        <v>1020</v>
      </c>
      <c r="O44" s="52">
        <f t="shared" si="19"/>
        <v>1020</v>
      </c>
    </row>
    <row r="45" spans="1:15" s="28" customFormat="1" ht="30" x14ac:dyDescent="0.2">
      <c r="A45" s="80"/>
      <c r="B45" s="75"/>
      <c r="C45" s="48" t="s">
        <v>11</v>
      </c>
      <c r="D45" s="52"/>
      <c r="E45" s="52"/>
      <c r="F45" s="52"/>
      <c r="G45" s="52"/>
      <c r="H45" s="52"/>
      <c r="I45" s="52"/>
      <c r="J45" s="52"/>
      <c r="K45" s="50"/>
      <c r="L45" s="50"/>
      <c r="M45" s="50"/>
      <c r="N45" s="50"/>
      <c r="O45" s="50"/>
    </row>
    <row r="46" spans="1:15" s="28" customFormat="1" ht="30" x14ac:dyDescent="0.2">
      <c r="A46" s="80"/>
      <c r="B46" s="75"/>
      <c r="C46" s="41" t="s">
        <v>7</v>
      </c>
      <c r="D46" s="52"/>
      <c r="E46" s="52"/>
      <c r="F46" s="52"/>
      <c r="G46" s="52"/>
      <c r="H46" s="52"/>
      <c r="I46" s="52"/>
      <c r="J46" s="52"/>
      <c r="K46" s="50"/>
      <c r="L46" s="50"/>
      <c r="M46" s="50"/>
      <c r="N46" s="50"/>
      <c r="O46" s="50"/>
    </row>
    <row r="47" spans="1:15" s="28" customFormat="1" ht="30" x14ac:dyDescent="0.2">
      <c r="A47" s="80"/>
      <c r="B47" s="75"/>
      <c r="C47" s="41" t="s">
        <v>8</v>
      </c>
      <c r="D47" s="52">
        <v>1200</v>
      </c>
      <c r="E47" s="52">
        <v>1500</v>
      </c>
      <c r="F47" s="52">
        <v>1485.3</v>
      </c>
      <c r="G47" s="52">
        <v>1007</v>
      </c>
      <c r="H47" s="52">
        <v>507</v>
      </c>
      <c r="I47" s="52">
        <v>70</v>
      </c>
      <c r="J47" s="52">
        <v>1296.4000000000001</v>
      </c>
      <c r="K47" s="52">
        <v>1359</v>
      </c>
      <c r="L47" s="52">
        <v>1420</v>
      </c>
      <c r="M47" s="52">
        <v>1020</v>
      </c>
      <c r="N47" s="52">
        <v>1020</v>
      </c>
      <c r="O47" s="52">
        <v>1020</v>
      </c>
    </row>
    <row r="48" spans="1:15" s="28" customFormat="1" ht="30" x14ac:dyDescent="0.2">
      <c r="A48" s="80"/>
      <c r="B48" s="75"/>
      <c r="C48" s="47" t="s">
        <v>44</v>
      </c>
      <c r="D48" s="52"/>
      <c r="E48" s="52"/>
      <c r="F48" s="52"/>
      <c r="G48" s="52"/>
      <c r="H48" s="52"/>
      <c r="I48" s="52"/>
      <c r="J48" s="52"/>
      <c r="K48" s="50"/>
      <c r="L48" s="50"/>
      <c r="M48" s="50"/>
      <c r="N48" s="50"/>
      <c r="O48" s="50"/>
    </row>
    <row r="49" spans="1:15" s="28" customFormat="1" ht="30" x14ac:dyDescent="0.2">
      <c r="A49" s="80"/>
      <c r="B49" s="75"/>
      <c r="C49" s="41" t="s">
        <v>53</v>
      </c>
      <c r="D49" s="52"/>
      <c r="E49" s="52"/>
      <c r="F49" s="52"/>
      <c r="G49" s="52"/>
      <c r="H49" s="52"/>
      <c r="I49" s="52"/>
      <c r="J49" s="52"/>
      <c r="K49" s="50"/>
      <c r="L49" s="50"/>
      <c r="M49" s="50"/>
      <c r="N49" s="50"/>
      <c r="O49" s="50"/>
    </row>
    <row r="50" spans="1:15" s="28" customFormat="1" ht="30" x14ac:dyDescent="0.2">
      <c r="A50" s="80"/>
      <c r="B50" s="76"/>
      <c r="C50" s="41" t="s">
        <v>12</v>
      </c>
      <c r="D50" s="52"/>
      <c r="E50" s="52"/>
      <c r="F50" s="52"/>
      <c r="G50" s="52"/>
      <c r="H50" s="52"/>
      <c r="I50" s="52"/>
      <c r="J50" s="52"/>
      <c r="K50" s="50"/>
      <c r="L50" s="50"/>
      <c r="M50" s="50"/>
      <c r="N50" s="50"/>
      <c r="O50" s="50"/>
    </row>
    <row r="51" spans="1:15" s="28" customFormat="1" ht="30" x14ac:dyDescent="0.2">
      <c r="A51" s="77" t="s">
        <v>27</v>
      </c>
      <c r="B51" s="74" t="s">
        <v>32</v>
      </c>
      <c r="C51" s="51" t="s">
        <v>9</v>
      </c>
      <c r="D51" s="52">
        <f>SUM(D52:D57)</f>
        <v>600</v>
      </c>
      <c r="E51" s="52">
        <f t="shared" ref="E51:O51" si="20">SUM(E52:E57)</f>
        <v>0</v>
      </c>
      <c r="F51" s="52">
        <f t="shared" si="20"/>
        <v>0</v>
      </c>
      <c r="G51" s="52">
        <f t="shared" si="20"/>
        <v>0</v>
      </c>
      <c r="H51" s="52">
        <f t="shared" si="20"/>
        <v>0</v>
      </c>
      <c r="I51" s="52">
        <f t="shared" si="20"/>
        <v>0</v>
      </c>
      <c r="J51" s="52">
        <f t="shared" si="20"/>
        <v>0</v>
      </c>
      <c r="K51" s="52">
        <f t="shared" si="20"/>
        <v>0</v>
      </c>
      <c r="L51" s="52">
        <f t="shared" si="20"/>
        <v>0</v>
      </c>
      <c r="M51" s="52">
        <f t="shared" si="20"/>
        <v>0</v>
      </c>
      <c r="N51" s="52">
        <f t="shared" si="20"/>
        <v>0</v>
      </c>
      <c r="O51" s="52">
        <f t="shared" si="20"/>
        <v>0</v>
      </c>
    </row>
    <row r="52" spans="1:15" s="28" customFormat="1" ht="30" x14ac:dyDescent="0.2">
      <c r="A52" s="78"/>
      <c r="B52" s="75"/>
      <c r="C52" s="48" t="s">
        <v>11</v>
      </c>
      <c r="D52" s="52"/>
      <c r="E52" s="52"/>
      <c r="F52" s="52"/>
      <c r="G52" s="52"/>
      <c r="H52" s="52"/>
      <c r="I52" s="52"/>
      <c r="J52" s="52"/>
      <c r="K52" s="50"/>
      <c r="L52" s="50"/>
      <c r="M52" s="50"/>
      <c r="N52" s="50"/>
      <c r="O52" s="50"/>
    </row>
    <row r="53" spans="1:15" s="28" customFormat="1" ht="30" x14ac:dyDescent="0.2">
      <c r="A53" s="78"/>
      <c r="B53" s="75"/>
      <c r="C53" s="41" t="s">
        <v>7</v>
      </c>
      <c r="D53" s="52"/>
      <c r="E53" s="52"/>
      <c r="F53" s="52"/>
      <c r="G53" s="52"/>
      <c r="H53" s="52"/>
      <c r="I53" s="52"/>
      <c r="J53" s="52"/>
      <c r="K53" s="50"/>
      <c r="L53" s="50"/>
      <c r="M53" s="50"/>
      <c r="N53" s="50"/>
      <c r="O53" s="50"/>
    </row>
    <row r="54" spans="1:15" s="28" customFormat="1" ht="30" x14ac:dyDescent="0.2">
      <c r="A54" s="78"/>
      <c r="B54" s="75"/>
      <c r="C54" s="41" t="s">
        <v>8</v>
      </c>
      <c r="D54" s="52">
        <v>600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0</v>
      </c>
      <c r="N54" s="52">
        <v>0</v>
      </c>
      <c r="O54" s="52">
        <v>0</v>
      </c>
    </row>
    <row r="55" spans="1:15" s="28" customFormat="1" ht="30" x14ac:dyDescent="0.2">
      <c r="A55" s="78"/>
      <c r="B55" s="75"/>
      <c r="C55" s="47" t="s">
        <v>44</v>
      </c>
      <c r="D55" s="52"/>
      <c r="E55" s="52"/>
      <c r="F55" s="52"/>
      <c r="G55" s="52"/>
      <c r="H55" s="52"/>
      <c r="I55" s="52"/>
      <c r="J55" s="52"/>
      <c r="K55" s="50"/>
      <c r="L55" s="50"/>
      <c r="M55" s="50"/>
      <c r="N55" s="50"/>
      <c r="O55" s="50"/>
    </row>
    <row r="56" spans="1:15" s="28" customFormat="1" ht="30" x14ac:dyDescent="0.2">
      <c r="A56" s="78"/>
      <c r="B56" s="75"/>
      <c r="C56" s="41" t="s">
        <v>53</v>
      </c>
      <c r="D56" s="52"/>
      <c r="E56" s="52"/>
      <c r="F56" s="52"/>
      <c r="G56" s="52"/>
      <c r="H56" s="52"/>
      <c r="I56" s="52"/>
      <c r="J56" s="52"/>
      <c r="K56" s="50"/>
      <c r="L56" s="50"/>
      <c r="M56" s="50"/>
      <c r="N56" s="50"/>
      <c r="O56" s="50"/>
    </row>
    <row r="57" spans="1:15" s="28" customFormat="1" ht="30" x14ac:dyDescent="0.2">
      <c r="A57" s="79"/>
      <c r="B57" s="76"/>
      <c r="C57" s="41" t="s">
        <v>12</v>
      </c>
      <c r="D57" s="52"/>
      <c r="E57" s="52"/>
      <c r="F57" s="52"/>
      <c r="G57" s="52"/>
      <c r="H57" s="52"/>
      <c r="I57" s="52"/>
      <c r="J57" s="52"/>
      <c r="K57" s="50"/>
      <c r="L57" s="50"/>
      <c r="M57" s="50"/>
      <c r="N57" s="50"/>
      <c r="O57" s="50"/>
    </row>
    <row r="58" spans="1:15" ht="1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5" ht="15" x14ac:dyDescent="0.2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5" ht="15" x14ac:dyDescent="0.2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5" ht="15" x14ac:dyDescent="0.2">
      <c r="A61" s="2"/>
      <c r="B61" s="2"/>
      <c r="C61" s="2"/>
      <c r="D61" s="2"/>
      <c r="E61" s="2"/>
      <c r="F61" s="2"/>
      <c r="G61" s="2"/>
      <c r="H61" s="2"/>
      <c r="I61" s="2"/>
      <c r="J61" s="2"/>
    </row>
  </sheetData>
  <mergeCells count="19">
    <mergeCell ref="D5:O5"/>
    <mergeCell ref="B15:B21"/>
    <mergeCell ref="A15:A21"/>
    <mergeCell ref="C5:C6"/>
    <mergeCell ref="A4:O4"/>
    <mergeCell ref="B51:B57"/>
    <mergeCell ref="A51:A57"/>
    <mergeCell ref="B44:B50"/>
    <mergeCell ref="B23:B29"/>
    <mergeCell ref="B5:B6"/>
    <mergeCell ref="A23:A29"/>
    <mergeCell ref="A5:A6"/>
    <mergeCell ref="A8:A14"/>
    <mergeCell ref="B8:B14"/>
    <mergeCell ref="A30:A36"/>
    <mergeCell ref="B30:B36"/>
    <mergeCell ref="A37:A43"/>
    <mergeCell ref="B37:B43"/>
    <mergeCell ref="A44:A50"/>
  </mergeCells>
  <phoneticPr fontId="0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89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Шевченко Галина Александровна</cp:lastModifiedBy>
  <cp:lastPrinted>2022-01-10T08:08:56Z</cp:lastPrinted>
  <dcterms:created xsi:type="dcterms:W3CDTF">2005-05-11T09:34:44Z</dcterms:created>
  <dcterms:modified xsi:type="dcterms:W3CDTF">2022-01-14T13:39:40Z</dcterms:modified>
</cp:coreProperties>
</file>