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75" windowWidth="11340" windowHeight="6795" tabRatio="694"/>
  </bookViews>
  <sheets>
    <sheet name="приложение1" sheetId="60" r:id="rId1"/>
    <sheet name="приложение2" sheetId="51" r:id="rId2"/>
    <sheet name="приложение 3" sheetId="56" r:id="rId3"/>
  </sheets>
  <definedNames>
    <definedName name="_xlnm.Print_Titles" localSheetId="2">'приложение 3'!$5:$6</definedName>
    <definedName name="_xlnm.Print_Titles" localSheetId="1">приложение2!$5:$7</definedName>
    <definedName name="_xlnm.Print_Area" localSheetId="2">'приложение 3'!#REF!</definedName>
  </definedNames>
  <calcPr calcId="145621"/>
</workbook>
</file>

<file path=xl/calcChain.xml><?xml version="1.0" encoding="utf-8"?>
<calcChain xmlns="http://schemas.openxmlformats.org/spreadsheetml/2006/main">
  <c r="K16" i="56" l="1"/>
  <c r="L16" i="56"/>
  <c r="M16" i="56"/>
  <c r="N16" i="56"/>
  <c r="O16" i="56"/>
  <c r="E8" i="56" l="1"/>
  <c r="F8" i="56"/>
  <c r="G8" i="56"/>
  <c r="H8" i="56"/>
  <c r="I8" i="56"/>
  <c r="L8" i="56"/>
  <c r="M8" i="56"/>
  <c r="N8" i="56"/>
  <c r="O8" i="56"/>
  <c r="D8" i="56"/>
  <c r="E14" i="56"/>
  <c r="F14" i="56"/>
  <c r="G14" i="56"/>
  <c r="H14" i="56"/>
  <c r="I14" i="56"/>
  <c r="J14" i="56"/>
  <c r="K14" i="56"/>
  <c r="L14" i="56"/>
  <c r="M14" i="56"/>
  <c r="N14" i="56"/>
  <c r="O14" i="56"/>
  <c r="E13" i="56"/>
  <c r="F13" i="56"/>
  <c r="G13" i="56"/>
  <c r="H13" i="56"/>
  <c r="I13" i="56"/>
  <c r="J13" i="56"/>
  <c r="K13" i="56"/>
  <c r="L13" i="56"/>
  <c r="M13" i="56"/>
  <c r="N13" i="56"/>
  <c r="O13" i="56"/>
  <c r="E12" i="56"/>
  <c r="F12" i="56"/>
  <c r="G12" i="56"/>
  <c r="H12" i="56"/>
  <c r="I12" i="56"/>
  <c r="J12" i="56"/>
  <c r="K12" i="56"/>
  <c r="L12" i="56"/>
  <c r="M12" i="56"/>
  <c r="N12" i="56"/>
  <c r="O12" i="56"/>
  <c r="E11" i="56"/>
  <c r="F11" i="56"/>
  <c r="G11" i="56"/>
  <c r="H11" i="56"/>
  <c r="I11" i="56"/>
  <c r="J11" i="56"/>
  <c r="J8" i="56" s="1"/>
  <c r="K11" i="56"/>
  <c r="K8" i="56" s="1"/>
  <c r="L11" i="56"/>
  <c r="M11" i="56"/>
  <c r="N11" i="56"/>
  <c r="O11" i="56"/>
  <c r="E10" i="56"/>
  <c r="F10" i="56"/>
  <c r="G10" i="56"/>
  <c r="H10" i="56"/>
  <c r="I10" i="56"/>
  <c r="J10" i="56"/>
  <c r="K10" i="56"/>
  <c r="L10" i="56"/>
  <c r="M10" i="56"/>
  <c r="N10" i="56"/>
  <c r="O10" i="56"/>
  <c r="E9" i="56"/>
  <c r="F9" i="56"/>
  <c r="G9" i="56"/>
  <c r="H9" i="56"/>
  <c r="I9" i="56"/>
  <c r="J9" i="56"/>
  <c r="K9" i="56"/>
  <c r="L9" i="56"/>
  <c r="M9" i="56"/>
  <c r="N9" i="56"/>
  <c r="O9" i="56"/>
  <c r="D10" i="56"/>
  <c r="D11" i="56"/>
  <c r="D12" i="56"/>
  <c r="D13" i="56"/>
  <c r="D14" i="56"/>
  <c r="D9" i="56"/>
  <c r="J23" i="56"/>
  <c r="H16" i="56" l="1"/>
  <c r="J16" i="56"/>
  <c r="G16" i="56"/>
</calcChain>
</file>

<file path=xl/sharedStrings.xml><?xml version="1.0" encoding="utf-8"?>
<sst xmlns="http://schemas.openxmlformats.org/spreadsheetml/2006/main" count="94" uniqueCount="70">
  <si>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</si>
  <si>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</si>
  <si>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</si>
  <si>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</si>
  <si>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</si>
  <si>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</si>
  <si>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</si>
  <si>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</si>
  <si>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</si>
  <si>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всего, в том числе:</t>
  </si>
  <si>
    <t>Источники ресурсного обеспечения</t>
  </si>
  <si>
    <t xml:space="preserve">федеральный бюджет </t>
  </si>
  <si>
    <t>физические лица</t>
  </si>
  <si>
    <t xml:space="preserve">Пункт Федерального плана
 статистических работ
</t>
  </si>
  <si>
    <t>_____________________________</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</si>
  <si>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</si>
  <si>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</si>
  <si>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</si>
  <si>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</si>
  <si>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</si>
  <si>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</si>
  <si>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</si>
  <si>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Ожидаемые конечные результаты реализации муниципальной программы</t>
  </si>
  <si>
    <t>Показатель (индикатор) общий для муниципальной программы</t>
  </si>
  <si>
    <t xml:space="preserve">Наименование муниципальной программы, подпрограммы, основного мероприятия </t>
  </si>
  <si>
    <t>Оценка расходов по годам реализации муниципальной программы, тыс. руб.</t>
  </si>
  <si>
    <t xml:space="preserve"> внебюджетные фонды                        </t>
  </si>
  <si>
    <t>Основные мероприятия программы</t>
  </si>
  <si>
    <t>1.1.</t>
  </si>
  <si>
    <t>1.2.</t>
  </si>
  <si>
    <r>
      <t xml:space="preserve">юридические лица </t>
    </r>
    <r>
      <rPr>
        <b/>
        <vertAlign val="superscript"/>
        <sz val="10"/>
        <rFont val="Times New Roman"/>
        <family val="1"/>
        <charset val="204"/>
      </rPr>
      <t>1</t>
    </r>
  </si>
  <si>
    <t>ОСНОВНОЕ МЕРОПРИЯТИЕ 1: Приобретение транспортных средств в целях обновления подвижного состава</t>
  </si>
  <si>
    <t>шт.</t>
  </si>
  <si>
    <t>%</t>
  </si>
  <si>
    <t>10</t>
  </si>
  <si>
    <t>1.3.</t>
  </si>
  <si>
    <t>подпрограмма</t>
  </si>
  <si>
    <t>Повышение коэффициента использования парка</t>
  </si>
  <si>
    <t>Приобретение транспортных средств в целях обновления подвижного состава</t>
  </si>
  <si>
    <t>Количество приобретенного пассажирского автомобильного транспорта общего пользования</t>
  </si>
  <si>
    <t>Сокращение эксплутационных расходов на транспортных средствах</t>
  </si>
  <si>
    <r>
      <t xml:space="preserve">юридические лица </t>
    </r>
    <r>
      <rPr>
        <b/>
        <vertAlign val="superscript"/>
        <sz val="10"/>
        <color theme="1"/>
        <rFont val="Times New Roman"/>
        <family val="1"/>
        <charset val="204"/>
      </rPr>
      <t>1</t>
    </r>
  </si>
  <si>
    <t>ОСНОВНОЕ  МЕРОПРИЯТИЕ 1</t>
  </si>
  <si>
    <t xml:space="preserve"> Отдел развития потребительского рынка администрации Лискинского муниципального района; отдел по финансам и бюджетной политике администрации  Лискинского муниципального района  </t>
  </si>
  <si>
    <t xml:space="preserve">Повышение качества обслуживания пассажиров и доступность транспортных услуг.                                                                  </t>
  </si>
  <si>
    <t xml:space="preserve">1.Обеспечение потребности населения в перевозках транспортом общего пользования на регулярных  маршрутах.
2.Обновление парка транспортных средств.
3.Увеличение количества маршрутов городского сообщения, сохранение уровня объёмов перевозок на пассажирском транспорте.
4. Выполнение графика движения автобусов.
5.Улучшение транспортного обслуживания населения
</t>
  </si>
  <si>
    <t xml:space="preserve">Объемы и источники финансирования  подпрограммы ( в действующих ценах каждого года реализации подпрограммы) </t>
  </si>
  <si>
    <t xml:space="preserve">1.Развитие пассажирского автомобильного транспорта общего пользования.
2.Повышение  качества транспортных услуг
</t>
  </si>
  <si>
    <t xml:space="preserve">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t>
  </si>
  <si>
    <t xml:space="preserve">2014 - 2025 годы </t>
  </si>
  <si>
    <t xml:space="preserve">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</si>
  <si>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</si>
  <si>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Приложение 1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</si>
  <si>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Приложение №2 - Сведения о показателях (индикаторах)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</si>
  <si>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Сведения о показателях (индикаторах)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</si>
  <si>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МУНИЦИПАЛЬНАЯ ПРОГРАММА "Развитие транспортной системы Лискинского муниципального района Воронежской области"</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</si>
  <si>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</si>
  <si>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 xml:space="preserve">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</si>
  <si>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 xml:space="preserve">ПАСПОРТ 
подпрограммы"Развитие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программы"Развитие транспортной системы Лискинского муниципального района Воронежской области"
</t>
  </si>
  <si>
    <t>Приложение 2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</si>
  <si>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 xml:space="preserve">Приложение 3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</si>
  <si>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ОСНОВНОЕ  МЕРОПРИЯТИЕ 2</t>
  </si>
  <si>
    <t>Организация транспортного обслуживания населения</t>
  </si>
  <si>
    <t>ОСНОВНОЕ МЕРОПРИЯТИЕ 2: Организация транспортного обслуживания населения</t>
  </si>
  <si>
    <t>2.1.</t>
  </si>
  <si>
    <t>Количество перевезенных пассажиров (пассажиропоток)</t>
  </si>
  <si>
    <t>тыс.чел.</t>
  </si>
  <si>
    <t>1. Приобретение транспортных средств в целях обновления подвижного состава.
2. Организация транспортного обслуживания населения</t>
  </si>
  <si>
    <t xml:space="preserve">1.Количество приобретенного пассажирского автомобильного транспорта,  ед. 
2.Повышение коэффициента использования парка, %.
3.Сокращение эксплуатационных расходов на транспортных средствах,  % 
4. Количество перевезенных пассажиров (пассажиропоток), тыс. чел.
</t>
  </si>
  <si>
    <t xml:space="preserve">Объем финансирования муниципальной подпрограммы из средств местного бюджета составляет    16 493,0 тыс. рублей, 
в том числе по годам: 
2014 год – 1700 тыс. рублей,
2015 год – 1700 тыс.рублей,
2016 год – 0 тыс.рублей,
2017 год  – 2252,6 тыс.рублей,
2018 год – 2160 тыс. рублей,
2019 год – 2640,1 тыс. рублей,
2020 год – 40,3 тыс.рублей,                                       
2021 год – 6000 тыс.рублей,                                       
2022 год – 0 тыс.рублей,                                       
 2023 год – 0 тыс.рублей,                                      
 2024 год – 0 тыс.рублей,                                      
 2025 год – 0 тыс.рублей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</si>
</sst>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5"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sz val="16"/>
      <name val="Times New Roman"/>
      <family val="1"/>
      <charset val="204"/>
    </font>
    <font>
      <sz val="12"/>
      <color theme="1"/>
      <name val="Times New Roman"/>
      <family val="1"/>
      <charset val="204"/>
    </font>
    <font>
      <b/>
      <sz val="10"/>
      <color theme="1"/>
      <name val="Times New Roman"/>
      <family val="1"/>
      <charset val="204"/>
    </font>
    <font>
      <b/>
      <vertAlign val="superscrip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124">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Fill="1"/>
    <xf numFmtId="0" fontId="2" fillId="3" borderId="0" xfId="0" applyFont="1" applyFill="1" applyBorder="1" applyAlignment="1">
      <alignment vertical="center" wrapText="1"/>
    </xf>
    <xf numFmtId="0" fontId="5" fillId="0" borderId="0" xfId="0" applyFont="1"/>
    <xf numFmtId="0" fontId="5" fillId="0" borderId="0" xfId="0" applyFont="1" applyAlignment="1">
      <alignment horizontal="center"/>
    </xf>
    <xf numFmtId="0" fontId="5" fillId="0" borderId="0" xfId="0" applyFont="1" applyFill="1"/>
    <xf numFmtId="0" fontId="5" fillId="0" borderId="0" xfId="0" applyFont="1" applyFill="1" applyAlignment="1">
      <alignment horizontal="center"/>
    </xf>
    <xf numFmtId="0" fontId="0" fillId="0" borderId="0" xfId="0" applyFont="1" applyBorder="1"/>
    <xf numFmtId="0" fontId="2" fillId="0" borderId="0" xfId="0" applyFont="1" applyAlignment="1">
      <alignment horizontal="right"/>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3" xfId="0" applyNumberFormat="1" applyFont="1" applyFill="1" applyBorder="1" applyAlignment="1">
      <alignment horizontal="center" vertical="center" wrapText="1"/>
    </xf>
    <xf numFmtId="0" fontId="3" fillId="0" borderId="0" xfId="0" applyFont="1" applyAlignment="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Alignment="1">
      <alignment wrapText="1"/>
    </xf>
    <xf numFmtId="0" fontId="5"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49" fontId="2" fillId="0" borderId="1" xfId="0" applyNumberFormat="1" applyFont="1" applyBorder="1" applyAlignment="1">
      <alignment horizontal="left" vertical="top" wrapText="1"/>
    </xf>
    <xf numFmtId="0" fontId="2" fillId="0" borderId="4" xfId="0" applyFont="1" applyBorder="1" applyAlignment="1">
      <alignment horizontal="center" vertical="center" wrapText="1"/>
    </xf>
    <xf numFmtId="0" fontId="2" fillId="3" borderId="1" xfId="0" applyFont="1" applyFill="1" applyBorder="1" applyAlignment="1">
      <alignment horizontal="left" vertical="top" wrapText="1"/>
    </xf>
    <xf numFmtId="49" fontId="5" fillId="0" borderId="1" xfId="0" applyNumberFormat="1" applyFont="1" applyFill="1" applyBorder="1" applyAlignment="1">
      <alignment vertical="top" wrapText="1"/>
    </xf>
    <xf numFmtId="0" fontId="2" fillId="0" borderId="1" xfId="0" applyNumberFormat="1" applyFont="1" applyBorder="1" applyAlignment="1">
      <alignment horizontal="left" vertical="top" wrapText="1"/>
    </xf>
    <xf numFmtId="0" fontId="2" fillId="2" borderId="1" xfId="0" applyNumberFormat="1" applyFont="1" applyFill="1" applyBorder="1" applyAlignment="1">
      <alignment horizontal="left" vertical="top" wrapText="1"/>
    </xf>
    <xf numFmtId="49" fontId="2" fillId="0" borderId="3" xfId="0" applyNumberFormat="1" applyFont="1" applyFill="1" applyBorder="1" applyAlignment="1">
      <alignment horizontal="left" vertical="center" wrapText="1"/>
    </xf>
    <xf numFmtId="0" fontId="2" fillId="0" borderId="14"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0" fontId="5" fillId="0" borderId="4"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0" fontId="6" fillId="5" borderId="14" xfId="0" applyFont="1" applyFill="1" applyBorder="1" applyAlignment="1">
      <alignment horizontal="left"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left" wrapText="1"/>
    </xf>
    <xf numFmtId="0" fontId="6" fillId="5" borderId="4" xfId="0" applyFont="1" applyFill="1" applyBorder="1" applyAlignment="1">
      <alignment horizontal="left" vertical="top" wrapText="1"/>
    </xf>
    <xf numFmtId="0" fontId="0" fillId="0" borderId="8" xfId="0" applyBorder="1"/>
    <xf numFmtId="0" fontId="0" fillId="0" borderId="1" xfId="0" applyBorder="1"/>
    <xf numFmtId="0" fontId="13" fillId="0" borderId="4" xfId="0" applyFont="1" applyFill="1" applyBorder="1" applyAlignment="1">
      <alignment horizontal="left" vertical="top" wrapText="1"/>
    </xf>
    <xf numFmtId="49" fontId="13" fillId="0" borderId="4" xfId="0" applyNumberFormat="1" applyFont="1" applyFill="1" applyBorder="1" applyAlignment="1">
      <alignment horizontal="left" wrapText="1"/>
    </xf>
    <xf numFmtId="0" fontId="13" fillId="0" borderId="2" xfId="0" applyFont="1" applyFill="1" applyBorder="1" applyAlignment="1">
      <alignment horizontal="left" wrapText="1"/>
    </xf>
    <xf numFmtId="0" fontId="2" fillId="3" borderId="1" xfId="0" applyFont="1" applyFill="1" applyBorder="1" applyAlignment="1">
      <alignment horizontal="center" vertical="center" wrapText="1"/>
    </xf>
    <xf numFmtId="4" fontId="8" fillId="5" borderId="1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 fontId="3" fillId="0" borderId="4" xfId="0" applyNumberFormat="1" applyFont="1" applyBorder="1"/>
    <xf numFmtId="4" fontId="3" fillId="0" borderId="1" xfId="0" applyNumberFormat="1" applyFont="1" applyBorder="1"/>
    <xf numFmtId="4" fontId="12" fillId="0" borderId="12" xfId="0" applyNumberFormat="1" applyFont="1" applyBorder="1" applyAlignment="1">
      <alignment horizontal="center" vertical="center"/>
    </xf>
    <xf numFmtId="4" fontId="12" fillId="0" borderId="12" xfId="0" applyNumberFormat="1" applyFont="1" applyBorder="1" applyAlignment="1">
      <alignment horizontal="center"/>
    </xf>
    <xf numFmtId="4" fontId="12" fillId="0" borderId="13" xfId="0" applyNumberFormat="1" applyFont="1" applyBorder="1" applyAlignment="1">
      <alignment horizontal="center"/>
    </xf>
    <xf numFmtId="4" fontId="12" fillId="0" borderId="1" xfId="0" applyNumberFormat="1" applyFont="1" applyBorder="1"/>
    <xf numFmtId="4" fontId="12" fillId="0" borderId="4" xfId="0" applyNumberFormat="1" applyFont="1" applyBorder="1"/>
    <xf numFmtId="4" fontId="12" fillId="0" borderId="12" xfId="0" applyNumberFormat="1" applyFont="1" applyBorder="1"/>
    <xf numFmtId="4" fontId="12" fillId="0" borderId="1" xfId="0" applyNumberFormat="1" applyFont="1" applyBorder="1" applyAlignment="1">
      <alignment horizontal="center"/>
    </xf>
    <xf numFmtId="4" fontId="12" fillId="0" borderId="4" xfId="0" applyNumberFormat="1" applyFont="1" applyBorder="1" applyAlignment="1">
      <alignment horizontal="center"/>
    </xf>
    <xf numFmtId="4" fontId="12" fillId="0" borderId="14" xfId="0" applyNumberFormat="1" applyFont="1" applyBorder="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2" fontId="2" fillId="0" borderId="1" xfId="0" applyNumberFormat="1" applyFont="1" applyBorder="1" applyAlignment="1">
      <alignment horizontal="center" vertical="center"/>
    </xf>
    <xf numFmtId="4" fontId="0" fillId="0" borderId="0" xfId="0" applyNumberFormat="1"/>
    <xf numFmtId="0" fontId="5" fillId="0" borderId="14"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Fill="1" applyBorder="1" applyAlignment="1">
      <alignment horizontal="left" vertical="top" wrapText="1"/>
    </xf>
    <xf numFmtId="49" fontId="8" fillId="4" borderId="7" xfId="0" applyNumberFormat="1" applyFont="1" applyFill="1" applyBorder="1" applyAlignment="1">
      <alignment horizontal="center" vertical="center" wrapText="1"/>
    </xf>
    <xf numFmtId="49" fontId="8" fillId="4" borderId="8" xfId="0" applyNumberFormat="1" applyFont="1" applyFill="1" applyBorder="1" applyAlignment="1">
      <alignment horizontal="center" vertical="center" wrapText="1"/>
    </xf>
    <xf numFmtId="49" fontId="8" fillId="4" borderId="4"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0" borderId="0" xfId="0" applyFont="1" applyAlignment="1">
      <alignment horizontal="right" vertical="top"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2" fillId="0" borderId="13" xfId="0" applyNumberFormat="1"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4" xfId="0" applyNumberFormat="1" applyFont="1" applyBorder="1" applyAlignment="1">
      <alignment horizontal="center" vertical="center" wrapText="1"/>
    </xf>
    <xf numFmtId="49" fontId="12" fillId="0" borderId="5" xfId="0" applyNumberFormat="1" applyFont="1" applyBorder="1" applyAlignment="1">
      <alignment horizontal="left" vertical="center" wrapText="1"/>
    </xf>
    <xf numFmtId="0" fontId="0" fillId="0" borderId="6" xfId="0" applyBorder="1"/>
    <xf numFmtId="0" fontId="0" fillId="0" borderId="2" xfId="0" applyBorder="1"/>
    <xf numFmtId="49" fontId="11" fillId="2" borderId="5"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11" fillId="2" borderId="2"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2" fillId="0" borderId="0" xfId="0" applyFont="1" applyAlignment="1">
      <alignment horizontal="right"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5" borderId="5" xfId="0" applyFont="1" applyFill="1" applyBorder="1" applyAlignment="1">
      <alignment horizontal="center" vertical="top" wrapText="1"/>
    </xf>
    <xf numFmtId="0" fontId="8" fillId="5" borderId="6" xfId="0" applyFont="1" applyFill="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20"/>
  <sheetViews>
    <sheetView tabSelected="1" view="pageBreakPreview" topLeftCell="A12" zoomScaleSheetLayoutView="100" workbookViewId="0">
      <selection activeCell="A11" sqref="A11"/>
    </sheetView>
  </sheetViews>
  <sheetFormatPr defaultRowHeight="12.75" x14ac:dyDescent="0.2"/>
  <cols>
    <col min="1" max="1" width="45" customWidth="1"/>
    <col min="2" max="2" width="50.140625" customWidth="1"/>
  </cols>
  <sheetData>
    <row r="1" spans="1:2" ht="141.75" x14ac:dyDescent="0.25">
      <c r="A1" s="11"/>
      <c r="B1" s="37" t="s">
        <v>52</v>
      </c>
    </row>
    <row r="2" spans="1:2" ht="104.25" customHeight="1" x14ac:dyDescent="0.2">
      <c r="A2" s="91" t="s">
        <v>58</v>
      </c>
      <c r="B2" s="92"/>
    </row>
    <row r="3" spans="1:2" ht="82.5" customHeight="1" x14ac:dyDescent="0.2">
      <c r="A3" s="1" t="s">
        <v>15</v>
      </c>
      <c r="B3" s="34" t="s">
        <v>43</v>
      </c>
    </row>
    <row r="4" spans="1:2" s="3" customFormat="1" ht="84.75" customHeight="1" x14ac:dyDescent="0.2">
      <c r="A4" s="1" t="s">
        <v>16</v>
      </c>
      <c r="B4" s="34" t="s">
        <v>43</v>
      </c>
    </row>
    <row r="5" spans="1:2" s="3" customFormat="1" ht="79.5" customHeight="1" x14ac:dyDescent="0.2">
      <c r="A5" s="1" t="s">
        <v>17</v>
      </c>
      <c r="B5" s="34" t="s">
        <v>43</v>
      </c>
    </row>
    <row r="6" spans="1:2" s="3" customFormat="1" ht="66" customHeight="1" x14ac:dyDescent="0.2">
      <c r="A6" s="38" t="s">
        <v>27</v>
      </c>
      <c r="B6" s="50" t="s">
        <v>67</v>
      </c>
    </row>
    <row r="7" spans="1:2" s="8" customFormat="1" ht="37.5" customHeight="1" x14ac:dyDescent="0.2">
      <c r="A7" s="1" t="s">
        <v>18</v>
      </c>
      <c r="B7" s="49" t="s">
        <v>44</v>
      </c>
    </row>
    <row r="8" spans="1:2" s="13" customFormat="1" ht="162.75" customHeight="1" x14ac:dyDescent="0.2">
      <c r="A8" s="1" t="s">
        <v>19</v>
      </c>
      <c r="B8" s="51" t="s">
        <v>45</v>
      </c>
    </row>
    <row r="9" spans="1:2" s="13" customFormat="1" ht="129.75" customHeight="1" x14ac:dyDescent="0.2">
      <c r="A9" s="1" t="s">
        <v>20</v>
      </c>
      <c r="B9" s="51" t="s">
        <v>68</v>
      </c>
    </row>
    <row r="10" spans="1:2" s="3" customFormat="1" ht="39" customHeight="1" x14ac:dyDescent="0.2">
      <c r="A10" s="1" t="s">
        <v>21</v>
      </c>
      <c r="B10" s="47" t="s">
        <v>49</v>
      </c>
    </row>
    <row r="11" spans="1:2" s="3" customFormat="1" ht="260.25" customHeight="1" x14ac:dyDescent="0.2">
      <c r="A11" s="1" t="s">
        <v>46</v>
      </c>
      <c r="B11" s="51" t="s">
        <v>69</v>
      </c>
    </row>
    <row r="12" spans="1:2" s="17" customFormat="1" ht="50.25" customHeight="1" x14ac:dyDescent="0.2">
      <c r="A12" s="1" t="s">
        <v>22</v>
      </c>
      <c r="B12" s="52" t="s">
        <v>47</v>
      </c>
    </row>
    <row r="13" spans="1:2" s="17" customFormat="1" ht="15.75" x14ac:dyDescent="0.25">
      <c r="A13" s="39" t="s">
        <v>14</v>
      </c>
      <c r="B13" s="2"/>
    </row>
    <row r="14" spans="1:2" s="17" customFormat="1" ht="64.5" customHeight="1" x14ac:dyDescent="0.2">
      <c r="A14" s="93" t="s">
        <v>48</v>
      </c>
      <c r="B14" s="93"/>
    </row>
    <row r="15" spans="1:2" s="17" customFormat="1" ht="96" customHeight="1" x14ac:dyDescent="0.2">
      <c r="A15" s="93" t="s">
        <v>53</v>
      </c>
      <c r="B15" s="93"/>
    </row>
    <row r="16" spans="1:2" s="17" customFormat="1" ht="111.75" customHeight="1" x14ac:dyDescent="0.2">
      <c r="A16" s="93" t="s">
        <v>57</v>
      </c>
      <c r="B16" s="93"/>
    </row>
    <row r="17" spans="1:2" s="17" customFormat="1" ht="15.75" x14ac:dyDescent="0.25">
      <c r="A17" s="39"/>
      <c r="B17" s="2"/>
    </row>
    <row r="18" spans="1:2" ht="15.75" x14ac:dyDescent="0.25">
      <c r="A18" s="40"/>
      <c r="B18" s="2"/>
    </row>
    <row r="19" spans="1:2" ht="15.75" x14ac:dyDescent="0.25">
      <c r="A19" s="40"/>
      <c r="B19" s="41"/>
    </row>
    <row r="20" spans="1:2" x14ac:dyDescent="0.2">
      <c r="B20" s="19"/>
    </row>
  </sheetData>
  <mergeCells count="4">
    <mergeCell ref="A2:B2"/>
    <mergeCell ref="A14:B14"/>
    <mergeCell ref="A15:B15"/>
    <mergeCell ref="A16:B16"/>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16"/>
  <sheetViews>
    <sheetView topLeftCell="A5" zoomScaleSheetLayoutView="100" workbookViewId="0">
      <selection activeCell="L13" sqref="L13"/>
    </sheetView>
  </sheetViews>
  <sheetFormatPr defaultRowHeight="15.75" x14ac:dyDescent="0.25"/>
  <cols>
    <col min="1" max="1" width="8.28515625" style="2" customWidth="1"/>
    <col min="2" max="2" width="37.85546875" style="27" customWidth="1"/>
    <col min="3" max="3" width="26.28515625" style="2" customWidth="1"/>
    <col min="4" max="4" width="14.42578125" style="2" customWidth="1"/>
    <col min="5" max="10" width="7.42578125" style="2" customWidth="1"/>
    <col min="11" max="11" width="7.7109375" customWidth="1"/>
    <col min="12" max="14" width="7.28515625" customWidth="1"/>
    <col min="15" max="15" width="6.5703125" customWidth="1"/>
    <col min="16" max="16" width="7.5703125" customWidth="1"/>
  </cols>
  <sheetData>
    <row r="1" spans="1:16" ht="82.5" customHeight="1" x14ac:dyDescent="0.25">
      <c r="A1" s="24"/>
      <c r="B1" s="25"/>
      <c r="C1" s="9"/>
      <c r="D1" s="9"/>
      <c r="E1" s="102" t="s">
        <v>59</v>
      </c>
      <c r="F1" s="102"/>
      <c r="G1" s="102"/>
      <c r="H1" s="102"/>
      <c r="I1" s="102"/>
      <c r="J1" s="102"/>
      <c r="K1" s="102"/>
      <c r="L1" s="102"/>
      <c r="M1" s="102"/>
      <c r="N1" s="102"/>
      <c r="O1" s="102"/>
      <c r="P1" s="102"/>
    </row>
    <row r="2" spans="1:16" ht="3.75" customHeight="1" x14ac:dyDescent="0.25">
      <c r="A2" s="24"/>
      <c r="B2" s="26"/>
      <c r="C2" s="11"/>
      <c r="D2" s="11"/>
      <c r="E2" s="12"/>
      <c r="F2" s="12"/>
      <c r="G2" s="12"/>
      <c r="H2" s="12"/>
      <c r="I2" s="14"/>
    </row>
    <row r="3" spans="1:16" s="3" customFormat="1" ht="46.5" customHeight="1" x14ac:dyDescent="0.2">
      <c r="A3" s="97" t="s">
        <v>54</v>
      </c>
      <c r="B3" s="98"/>
      <c r="C3" s="98"/>
      <c r="D3" s="98"/>
      <c r="E3" s="98"/>
      <c r="F3" s="98"/>
      <c r="G3" s="98"/>
      <c r="H3" s="98"/>
      <c r="I3" s="98"/>
      <c r="J3" s="98"/>
      <c r="K3" s="98"/>
      <c r="L3" s="98"/>
      <c r="M3" s="98"/>
      <c r="N3" s="98"/>
      <c r="O3" s="98"/>
      <c r="P3" s="99"/>
    </row>
    <row r="4" spans="1:16" ht="15.75" customHeight="1" x14ac:dyDescent="0.2">
      <c r="A4" s="100"/>
      <c r="B4" s="91"/>
      <c r="C4" s="91"/>
      <c r="D4" s="91"/>
      <c r="E4" s="91"/>
      <c r="F4" s="91"/>
      <c r="G4" s="91"/>
      <c r="H4" s="91"/>
      <c r="I4" s="91"/>
      <c r="J4" s="91"/>
      <c r="K4" s="91"/>
      <c r="L4" s="91"/>
      <c r="M4" s="91"/>
      <c r="N4" s="91"/>
      <c r="O4" s="91"/>
      <c r="P4" s="101"/>
    </row>
    <row r="5" spans="1:16" s="3" customFormat="1" ht="56.25" customHeight="1" x14ac:dyDescent="0.2">
      <c r="A5" s="106" t="s">
        <v>1</v>
      </c>
      <c r="B5" s="106" t="s">
        <v>3</v>
      </c>
      <c r="C5" s="106" t="s">
        <v>13</v>
      </c>
      <c r="D5" s="106" t="s">
        <v>4</v>
      </c>
      <c r="E5" s="103" t="s">
        <v>5</v>
      </c>
      <c r="F5" s="104"/>
      <c r="G5" s="104"/>
      <c r="H5" s="104"/>
      <c r="I5" s="104"/>
      <c r="J5" s="104"/>
      <c r="K5" s="104"/>
      <c r="L5" s="104"/>
      <c r="M5" s="104"/>
      <c r="N5" s="104"/>
      <c r="O5" s="104"/>
      <c r="P5" s="105"/>
    </row>
    <row r="6" spans="1:16" s="3" customFormat="1" x14ac:dyDescent="0.25">
      <c r="A6" s="107"/>
      <c r="B6" s="107"/>
      <c r="C6" s="107"/>
      <c r="D6" s="107"/>
      <c r="E6" s="22">
        <v>2014</v>
      </c>
      <c r="F6" s="22">
        <v>2015</v>
      </c>
      <c r="G6" s="22">
        <v>2016</v>
      </c>
      <c r="H6" s="22">
        <v>2017</v>
      </c>
      <c r="I6" s="21">
        <v>2018</v>
      </c>
      <c r="J6" s="22">
        <v>2019</v>
      </c>
      <c r="K6" s="46">
        <v>2020</v>
      </c>
      <c r="L6" s="46">
        <v>2021</v>
      </c>
      <c r="M6" s="46">
        <v>2022</v>
      </c>
      <c r="N6" s="46">
        <v>2023</v>
      </c>
      <c r="O6" s="46">
        <v>2024</v>
      </c>
      <c r="P6" s="46">
        <v>2025</v>
      </c>
    </row>
    <row r="7" spans="1:16" s="8" customFormat="1" x14ac:dyDescent="0.2">
      <c r="A7" s="21">
        <v>1</v>
      </c>
      <c r="B7" s="21">
        <v>2</v>
      </c>
      <c r="C7" s="21">
        <v>3</v>
      </c>
      <c r="D7" s="21">
        <v>4</v>
      </c>
      <c r="E7" s="21">
        <v>5</v>
      </c>
      <c r="F7" s="21">
        <v>6</v>
      </c>
      <c r="G7" s="21">
        <v>7</v>
      </c>
      <c r="H7" s="21">
        <v>8</v>
      </c>
      <c r="I7" s="21">
        <v>9</v>
      </c>
      <c r="J7" s="21">
        <v>10</v>
      </c>
      <c r="K7" s="42">
        <v>11</v>
      </c>
      <c r="L7" s="70">
        <v>12</v>
      </c>
      <c r="M7" s="70">
        <v>13</v>
      </c>
      <c r="N7" s="70">
        <v>14</v>
      </c>
      <c r="O7" s="70">
        <v>15</v>
      </c>
      <c r="P7" s="70">
        <v>16</v>
      </c>
    </row>
    <row r="8" spans="1:16" s="3" customFormat="1" ht="27" customHeight="1" x14ac:dyDescent="0.2">
      <c r="A8" s="103" t="s">
        <v>55</v>
      </c>
      <c r="B8" s="104"/>
      <c r="C8" s="104"/>
      <c r="D8" s="104"/>
      <c r="E8" s="104"/>
      <c r="F8" s="104"/>
      <c r="G8" s="104"/>
      <c r="H8" s="104"/>
      <c r="I8" s="104"/>
      <c r="J8" s="104"/>
      <c r="K8" s="104"/>
      <c r="L8" s="104"/>
      <c r="M8" s="104"/>
      <c r="N8" s="104"/>
      <c r="O8" s="104"/>
      <c r="P8" s="105"/>
    </row>
    <row r="9" spans="1:16" s="3" customFormat="1" ht="42" customHeight="1" x14ac:dyDescent="0.2">
      <c r="A9" s="103" t="s">
        <v>56</v>
      </c>
      <c r="B9" s="104"/>
      <c r="C9" s="104"/>
      <c r="D9" s="104"/>
      <c r="E9" s="104"/>
      <c r="F9" s="104"/>
      <c r="G9" s="104"/>
      <c r="H9" s="104"/>
      <c r="I9" s="104"/>
      <c r="J9" s="104"/>
      <c r="K9" s="104"/>
      <c r="L9" s="104"/>
      <c r="M9" s="104"/>
      <c r="N9" s="104"/>
      <c r="O9" s="104"/>
      <c r="P9" s="105"/>
    </row>
    <row r="10" spans="1:16" s="13" customFormat="1" ht="31.5" x14ac:dyDescent="0.2">
      <c r="A10" s="28" t="s">
        <v>2</v>
      </c>
      <c r="B10" s="20" t="s">
        <v>23</v>
      </c>
      <c r="C10" s="28"/>
      <c r="D10" s="23"/>
      <c r="E10" s="23"/>
      <c r="F10" s="28"/>
      <c r="G10" s="23"/>
      <c r="H10" s="28"/>
      <c r="I10" s="28"/>
      <c r="J10" s="29"/>
      <c r="K10" s="45"/>
      <c r="L10" s="45"/>
      <c r="M10" s="45"/>
      <c r="N10" s="45"/>
      <c r="O10" s="45"/>
      <c r="P10" s="45"/>
    </row>
    <row r="11" spans="1:16" s="13" customFormat="1" ht="24" customHeight="1" x14ac:dyDescent="0.2">
      <c r="A11" s="94" t="s">
        <v>31</v>
      </c>
      <c r="B11" s="95"/>
      <c r="C11" s="95"/>
      <c r="D11" s="95"/>
      <c r="E11" s="95"/>
      <c r="F11" s="95"/>
      <c r="G11" s="95"/>
      <c r="H11" s="95"/>
      <c r="I11" s="95"/>
      <c r="J11" s="95"/>
      <c r="K11" s="95"/>
      <c r="L11" s="95"/>
      <c r="M11" s="95"/>
      <c r="N11" s="95"/>
      <c r="O11" s="95"/>
      <c r="P11" s="96"/>
    </row>
    <row r="12" spans="1:16" s="13" customFormat="1" ht="54.75" customHeight="1" x14ac:dyDescent="0.2">
      <c r="A12" s="30" t="s">
        <v>28</v>
      </c>
      <c r="B12" s="33" t="s">
        <v>39</v>
      </c>
      <c r="C12" s="30"/>
      <c r="D12" s="43" t="s">
        <v>32</v>
      </c>
      <c r="E12" s="23">
        <v>1</v>
      </c>
      <c r="F12" s="44" t="s">
        <v>2</v>
      </c>
      <c r="G12" s="23">
        <v>0</v>
      </c>
      <c r="H12" s="30" t="s">
        <v>2</v>
      </c>
      <c r="I12" s="44" t="s">
        <v>2</v>
      </c>
      <c r="J12" s="29">
        <v>1</v>
      </c>
      <c r="K12" s="48">
        <v>0</v>
      </c>
      <c r="L12" s="85">
        <v>2</v>
      </c>
      <c r="M12" s="85">
        <v>0</v>
      </c>
      <c r="N12" s="85">
        <v>0</v>
      </c>
      <c r="O12" s="85">
        <v>0</v>
      </c>
      <c r="P12" s="85">
        <v>0</v>
      </c>
    </row>
    <row r="13" spans="1:16" s="13" customFormat="1" ht="45.75" customHeight="1" x14ac:dyDescent="0.2">
      <c r="A13" s="30" t="s">
        <v>29</v>
      </c>
      <c r="B13" s="57" t="s">
        <v>37</v>
      </c>
      <c r="C13" s="30"/>
      <c r="D13" s="58" t="s">
        <v>33</v>
      </c>
      <c r="E13" s="58">
        <v>10</v>
      </c>
      <c r="F13" s="44" t="s">
        <v>34</v>
      </c>
      <c r="G13" s="58">
        <v>10</v>
      </c>
      <c r="H13" s="59" t="s">
        <v>34</v>
      </c>
      <c r="I13" s="30" t="s">
        <v>34</v>
      </c>
      <c r="J13" s="60">
        <v>10</v>
      </c>
      <c r="K13" s="48">
        <v>10</v>
      </c>
      <c r="L13" s="85">
        <v>10</v>
      </c>
      <c r="M13" s="85">
        <v>10</v>
      </c>
      <c r="N13" s="85">
        <v>10</v>
      </c>
      <c r="O13" s="85">
        <v>10</v>
      </c>
      <c r="P13" s="85">
        <v>10</v>
      </c>
    </row>
    <row r="14" spans="1:16" s="13" customFormat="1" ht="45.75" customHeight="1" x14ac:dyDescent="0.2">
      <c r="A14" s="55" t="s">
        <v>35</v>
      </c>
      <c r="B14" s="53" t="s">
        <v>40</v>
      </c>
      <c r="C14" s="55"/>
      <c r="D14" s="89" t="s">
        <v>33</v>
      </c>
      <c r="E14" s="89">
        <v>10</v>
      </c>
      <c r="F14" s="56" t="s">
        <v>34</v>
      </c>
      <c r="G14" s="89">
        <v>10</v>
      </c>
      <c r="H14" s="18" t="s">
        <v>34</v>
      </c>
      <c r="I14" s="55" t="s">
        <v>34</v>
      </c>
      <c r="J14" s="54">
        <v>10</v>
      </c>
      <c r="K14" s="90">
        <v>10</v>
      </c>
      <c r="L14" s="85">
        <v>10</v>
      </c>
      <c r="M14" s="85">
        <v>10</v>
      </c>
      <c r="N14" s="85">
        <v>10</v>
      </c>
      <c r="O14" s="85">
        <v>10</v>
      </c>
      <c r="P14" s="85">
        <v>10</v>
      </c>
    </row>
    <row r="15" spans="1:16" ht="15.75" customHeight="1" x14ac:dyDescent="0.2">
      <c r="A15" s="94" t="s">
        <v>63</v>
      </c>
      <c r="B15" s="95"/>
      <c r="C15" s="95"/>
      <c r="D15" s="95"/>
      <c r="E15" s="95"/>
      <c r="F15" s="95"/>
      <c r="G15" s="95"/>
      <c r="H15" s="95"/>
      <c r="I15" s="95"/>
      <c r="J15" s="95"/>
      <c r="K15" s="95"/>
      <c r="L15" s="95"/>
      <c r="M15" s="95"/>
      <c r="N15" s="95"/>
      <c r="O15" s="95"/>
      <c r="P15" s="96"/>
    </row>
    <row r="16" spans="1:16" ht="31.5" x14ac:dyDescent="0.2">
      <c r="A16" s="30" t="s">
        <v>64</v>
      </c>
      <c r="B16" s="33" t="s">
        <v>65</v>
      </c>
      <c r="C16" s="30"/>
      <c r="D16" s="43" t="s">
        <v>66</v>
      </c>
      <c r="E16" s="23"/>
      <c r="F16" s="44"/>
      <c r="G16" s="23"/>
      <c r="H16" s="30"/>
      <c r="I16" s="44"/>
      <c r="J16" s="29"/>
      <c r="K16" s="48">
        <v>3895</v>
      </c>
      <c r="L16" s="85">
        <v>4954</v>
      </c>
      <c r="M16" s="85">
        <v>5043</v>
      </c>
      <c r="N16" s="85">
        <v>6140</v>
      </c>
      <c r="O16" s="85">
        <v>6244</v>
      </c>
      <c r="P16" s="85">
        <v>6357</v>
      </c>
    </row>
  </sheetData>
  <mergeCells count="11">
    <mergeCell ref="A15:P15"/>
    <mergeCell ref="A3:P4"/>
    <mergeCell ref="E1:P1"/>
    <mergeCell ref="A8:P8"/>
    <mergeCell ref="A9:P9"/>
    <mergeCell ref="A11:P11"/>
    <mergeCell ref="A5:A6"/>
    <mergeCell ref="B5:B6"/>
    <mergeCell ref="D5:D6"/>
    <mergeCell ref="C5:C6"/>
    <mergeCell ref="E5:P5"/>
  </mergeCells>
  <pageMargins left="0.39370078740157483" right="0.39370078740157483" top="0.55118110236220474" bottom="0.55118110236220474" header="0" footer="0"/>
  <pageSetup paperSize="9" scale="81"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29"/>
  <sheetViews>
    <sheetView topLeftCell="A10" zoomScaleSheetLayoutView="85" workbookViewId="0">
      <selection activeCell="M21" sqref="M21"/>
    </sheetView>
  </sheetViews>
  <sheetFormatPr defaultRowHeight="12.75" x14ac:dyDescent="0.2"/>
  <cols>
    <col min="1" max="1" width="24.42578125" customWidth="1"/>
    <col min="2" max="2" width="49" customWidth="1"/>
    <col min="3" max="3" width="21.7109375" customWidth="1"/>
    <col min="4" max="4" width="14.42578125" customWidth="1"/>
    <col min="5" max="5" width="15.7109375" customWidth="1"/>
    <col min="6" max="6" width="13.28515625" customWidth="1"/>
    <col min="7" max="7" width="12.7109375" customWidth="1"/>
    <col min="8" max="10" width="9.5703125" bestFit="1" customWidth="1"/>
  </cols>
  <sheetData>
    <row r="1" spans="1:15" ht="86.25" customHeight="1" x14ac:dyDescent="0.25">
      <c r="B1" s="2"/>
      <c r="C1" s="118" t="s">
        <v>60</v>
      </c>
      <c r="D1" s="118"/>
      <c r="E1" s="118"/>
      <c r="F1" s="118"/>
      <c r="G1" s="118"/>
      <c r="H1" s="118"/>
      <c r="I1" s="118"/>
      <c r="J1" s="118"/>
      <c r="K1" s="118"/>
      <c r="L1" s="118"/>
      <c r="M1" s="118"/>
      <c r="N1" s="118"/>
      <c r="O1" s="118"/>
    </row>
    <row r="2" spans="1:15" ht="15.75" x14ac:dyDescent="0.25">
      <c r="A2" s="6"/>
      <c r="B2" s="9"/>
      <c r="C2" s="10"/>
      <c r="D2" s="10"/>
      <c r="E2" s="10"/>
      <c r="F2" s="10"/>
      <c r="G2" s="2"/>
    </row>
    <row r="3" spans="1:15" s="3" customFormat="1" ht="90.75" customHeight="1" x14ac:dyDescent="0.2">
      <c r="A3" s="117" t="s">
        <v>50</v>
      </c>
      <c r="B3" s="117"/>
      <c r="C3" s="117"/>
      <c r="D3" s="117"/>
      <c r="E3" s="117"/>
      <c r="F3" s="117"/>
      <c r="G3" s="117"/>
      <c r="H3" s="117"/>
      <c r="I3" s="117"/>
      <c r="J3" s="117"/>
      <c r="K3" s="117"/>
      <c r="L3" s="117"/>
      <c r="M3" s="117"/>
      <c r="N3" s="117"/>
      <c r="O3" s="117"/>
    </row>
    <row r="4" spans="1:15" x14ac:dyDescent="0.2">
      <c r="A4" s="5"/>
      <c r="B4" s="7"/>
      <c r="C4" s="4"/>
      <c r="D4" s="4"/>
      <c r="E4" s="4"/>
      <c r="F4" s="4"/>
      <c r="G4" s="4"/>
    </row>
    <row r="5" spans="1:15" s="13" customFormat="1" ht="45" customHeight="1" x14ac:dyDescent="0.2">
      <c r="A5" s="120" t="s">
        <v>6</v>
      </c>
      <c r="B5" s="119" t="s">
        <v>24</v>
      </c>
      <c r="C5" s="121" t="s">
        <v>10</v>
      </c>
      <c r="D5" s="103" t="s">
        <v>25</v>
      </c>
      <c r="E5" s="104"/>
      <c r="F5" s="104"/>
      <c r="G5" s="104"/>
      <c r="H5" s="104"/>
      <c r="I5" s="104"/>
      <c r="J5" s="104"/>
      <c r="K5" s="104"/>
      <c r="L5" s="104"/>
      <c r="M5" s="104"/>
      <c r="N5" s="104"/>
      <c r="O5" s="105"/>
    </row>
    <row r="6" spans="1:15" s="3" customFormat="1" ht="15.75" x14ac:dyDescent="0.2">
      <c r="A6" s="120"/>
      <c r="B6" s="119"/>
      <c r="C6" s="121"/>
      <c r="D6" s="15">
        <v>2014</v>
      </c>
      <c r="E6" s="15">
        <v>2015</v>
      </c>
      <c r="F6" s="16">
        <v>2016</v>
      </c>
      <c r="G6" s="32">
        <v>2017</v>
      </c>
      <c r="H6" s="36">
        <v>2018</v>
      </c>
      <c r="I6" s="36">
        <v>2019</v>
      </c>
      <c r="J6" s="36">
        <v>2020</v>
      </c>
      <c r="K6" s="85">
        <v>2021</v>
      </c>
      <c r="L6" s="85">
        <v>2022</v>
      </c>
      <c r="M6" s="85">
        <v>2023</v>
      </c>
      <c r="N6" s="85">
        <v>2024</v>
      </c>
      <c r="O6" s="85">
        <v>2025</v>
      </c>
    </row>
    <row r="7" spans="1:15" s="8" customFormat="1" ht="15.75" x14ac:dyDescent="0.2">
      <c r="A7" s="31">
        <v>1</v>
      </c>
      <c r="B7" s="31">
        <v>2</v>
      </c>
      <c r="C7" s="31">
        <v>3</v>
      </c>
      <c r="D7" s="31">
        <v>4</v>
      </c>
      <c r="E7" s="31">
        <v>5</v>
      </c>
      <c r="F7" s="31">
        <v>6</v>
      </c>
      <c r="G7" s="31">
        <v>7</v>
      </c>
      <c r="H7" s="35">
        <v>8</v>
      </c>
      <c r="I7" s="35">
        <v>9</v>
      </c>
      <c r="J7" s="35">
        <v>10</v>
      </c>
      <c r="K7" s="84">
        <v>11</v>
      </c>
      <c r="L7" s="84">
        <v>12</v>
      </c>
      <c r="M7" s="84">
        <v>13</v>
      </c>
      <c r="N7" s="84">
        <v>14</v>
      </c>
      <c r="O7" s="84">
        <v>15</v>
      </c>
    </row>
    <row r="8" spans="1:15" s="8" customFormat="1" ht="15.75" customHeight="1" x14ac:dyDescent="0.2">
      <c r="A8" s="114" t="s">
        <v>36</v>
      </c>
      <c r="B8" s="122" t="s">
        <v>51</v>
      </c>
      <c r="C8" s="61" t="s">
        <v>9</v>
      </c>
      <c r="D8" s="71">
        <f>SUM(D9:D14)</f>
        <v>1700</v>
      </c>
      <c r="E8" s="71">
        <f t="shared" ref="E8:O8" si="0">SUM(E9:E14)</f>
        <v>1700</v>
      </c>
      <c r="F8" s="71">
        <f t="shared" si="0"/>
        <v>0</v>
      </c>
      <c r="G8" s="71">
        <f t="shared" si="0"/>
        <v>2252.6</v>
      </c>
      <c r="H8" s="71">
        <f t="shared" si="0"/>
        <v>2160</v>
      </c>
      <c r="I8" s="71">
        <f t="shared" si="0"/>
        <v>2640.1</v>
      </c>
      <c r="J8" s="71">
        <f t="shared" si="0"/>
        <v>40.299999999999997</v>
      </c>
      <c r="K8" s="71">
        <f t="shared" si="0"/>
        <v>6000</v>
      </c>
      <c r="L8" s="71">
        <f t="shared" si="0"/>
        <v>0</v>
      </c>
      <c r="M8" s="71">
        <f t="shared" si="0"/>
        <v>0</v>
      </c>
      <c r="N8" s="71">
        <f t="shared" si="0"/>
        <v>0</v>
      </c>
      <c r="O8" s="71">
        <f t="shared" si="0"/>
        <v>0</v>
      </c>
    </row>
    <row r="9" spans="1:15" s="8" customFormat="1" ht="15.75" customHeight="1" x14ac:dyDescent="0.2">
      <c r="A9" s="115"/>
      <c r="B9" s="123"/>
      <c r="C9" s="62" t="s">
        <v>11</v>
      </c>
      <c r="D9" s="71">
        <f>SUM(D17+D24)</f>
        <v>0</v>
      </c>
      <c r="E9" s="71">
        <f t="shared" ref="E9:O9" si="1">SUM(E17+E24)</f>
        <v>0</v>
      </c>
      <c r="F9" s="71">
        <f t="shared" si="1"/>
        <v>0</v>
      </c>
      <c r="G9" s="71">
        <f t="shared" si="1"/>
        <v>0</v>
      </c>
      <c r="H9" s="71">
        <f t="shared" si="1"/>
        <v>0</v>
      </c>
      <c r="I9" s="71">
        <f t="shared" si="1"/>
        <v>0</v>
      </c>
      <c r="J9" s="71">
        <f t="shared" si="1"/>
        <v>0</v>
      </c>
      <c r="K9" s="71">
        <f t="shared" si="1"/>
        <v>0</v>
      </c>
      <c r="L9" s="71">
        <f t="shared" si="1"/>
        <v>0</v>
      </c>
      <c r="M9" s="71">
        <f t="shared" si="1"/>
        <v>0</v>
      </c>
      <c r="N9" s="71">
        <f t="shared" si="1"/>
        <v>0</v>
      </c>
      <c r="O9" s="72">
        <f t="shared" si="1"/>
        <v>0</v>
      </c>
    </row>
    <row r="10" spans="1:15" s="8" customFormat="1" ht="15.75" customHeight="1" x14ac:dyDescent="0.2">
      <c r="A10" s="115"/>
      <c r="B10" s="123"/>
      <c r="C10" s="63" t="s">
        <v>7</v>
      </c>
      <c r="D10" s="71">
        <f t="shared" ref="D10:O14" si="2">SUM(D18+D25)</f>
        <v>0</v>
      </c>
      <c r="E10" s="71">
        <f t="shared" si="2"/>
        <v>0</v>
      </c>
      <c r="F10" s="71">
        <f t="shared" si="2"/>
        <v>0</v>
      </c>
      <c r="G10" s="71">
        <f t="shared" si="2"/>
        <v>0</v>
      </c>
      <c r="H10" s="71">
        <f t="shared" si="2"/>
        <v>0</v>
      </c>
      <c r="I10" s="71">
        <f t="shared" si="2"/>
        <v>0</v>
      </c>
      <c r="J10" s="71">
        <f t="shared" si="2"/>
        <v>0</v>
      </c>
      <c r="K10" s="71">
        <f t="shared" si="2"/>
        <v>0</v>
      </c>
      <c r="L10" s="71">
        <f t="shared" si="2"/>
        <v>0</v>
      </c>
      <c r="M10" s="71">
        <f t="shared" si="2"/>
        <v>0</v>
      </c>
      <c r="N10" s="71">
        <f t="shared" si="2"/>
        <v>0</v>
      </c>
      <c r="O10" s="72">
        <f t="shared" si="2"/>
        <v>0</v>
      </c>
    </row>
    <row r="11" spans="1:15" s="8" customFormat="1" ht="15.75" customHeight="1" x14ac:dyDescent="0.2">
      <c r="A11" s="115"/>
      <c r="B11" s="123"/>
      <c r="C11" s="63" t="s">
        <v>8</v>
      </c>
      <c r="D11" s="71">
        <f t="shared" si="2"/>
        <v>1700</v>
      </c>
      <c r="E11" s="71">
        <f t="shared" si="2"/>
        <v>1700</v>
      </c>
      <c r="F11" s="71">
        <f t="shared" si="2"/>
        <v>0</v>
      </c>
      <c r="G11" s="71">
        <f t="shared" si="2"/>
        <v>2252.6</v>
      </c>
      <c r="H11" s="71">
        <f t="shared" si="2"/>
        <v>2160</v>
      </c>
      <c r="I11" s="71">
        <f t="shared" si="2"/>
        <v>2640.1</v>
      </c>
      <c r="J11" s="71">
        <f t="shared" si="2"/>
        <v>40.299999999999997</v>
      </c>
      <c r="K11" s="71">
        <f t="shared" si="2"/>
        <v>6000</v>
      </c>
      <c r="L11" s="71">
        <f t="shared" si="2"/>
        <v>0</v>
      </c>
      <c r="M11" s="71">
        <f t="shared" si="2"/>
        <v>0</v>
      </c>
      <c r="N11" s="71">
        <f t="shared" si="2"/>
        <v>0</v>
      </c>
      <c r="O11" s="72">
        <f t="shared" si="2"/>
        <v>0</v>
      </c>
    </row>
    <row r="12" spans="1:15" s="8" customFormat="1" ht="15.75" customHeight="1" x14ac:dyDescent="0.2">
      <c r="A12" s="115"/>
      <c r="B12" s="123"/>
      <c r="C12" s="64" t="s">
        <v>26</v>
      </c>
      <c r="D12" s="71">
        <f t="shared" si="2"/>
        <v>0</v>
      </c>
      <c r="E12" s="71">
        <f t="shared" si="2"/>
        <v>0</v>
      </c>
      <c r="F12" s="71">
        <f t="shared" si="2"/>
        <v>0</v>
      </c>
      <c r="G12" s="71">
        <f t="shared" si="2"/>
        <v>0</v>
      </c>
      <c r="H12" s="71">
        <f t="shared" si="2"/>
        <v>0</v>
      </c>
      <c r="I12" s="71">
        <f t="shared" si="2"/>
        <v>0</v>
      </c>
      <c r="J12" s="71">
        <f t="shared" si="2"/>
        <v>0</v>
      </c>
      <c r="K12" s="71">
        <f t="shared" si="2"/>
        <v>0</v>
      </c>
      <c r="L12" s="71">
        <f t="shared" si="2"/>
        <v>0</v>
      </c>
      <c r="M12" s="71">
        <f t="shared" si="2"/>
        <v>0</v>
      </c>
      <c r="N12" s="71">
        <f t="shared" si="2"/>
        <v>0</v>
      </c>
      <c r="O12" s="72">
        <f t="shared" si="2"/>
        <v>0</v>
      </c>
    </row>
    <row r="13" spans="1:15" s="8" customFormat="1" ht="15.75" customHeight="1" x14ac:dyDescent="0.2">
      <c r="A13" s="115"/>
      <c r="B13" s="123"/>
      <c r="C13" s="63" t="s">
        <v>30</v>
      </c>
      <c r="D13" s="71">
        <f t="shared" si="2"/>
        <v>0</v>
      </c>
      <c r="E13" s="71">
        <f t="shared" si="2"/>
        <v>0</v>
      </c>
      <c r="F13" s="71">
        <f t="shared" si="2"/>
        <v>0</v>
      </c>
      <c r="G13" s="71">
        <f t="shared" si="2"/>
        <v>0</v>
      </c>
      <c r="H13" s="71">
        <f t="shared" si="2"/>
        <v>0</v>
      </c>
      <c r="I13" s="71">
        <f t="shared" si="2"/>
        <v>0</v>
      </c>
      <c r="J13" s="71">
        <f t="shared" si="2"/>
        <v>0</v>
      </c>
      <c r="K13" s="71">
        <f t="shared" si="2"/>
        <v>0</v>
      </c>
      <c r="L13" s="71">
        <f t="shared" si="2"/>
        <v>0</v>
      </c>
      <c r="M13" s="71">
        <f t="shared" si="2"/>
        <v>0</v>
      </c>
      <c r="N13" s="71">
        <f t="shared" si="2"/>
        <v>0</v>
      </c>
      <c r="O13" s="72">
        <f t="shared" si="2"/>
        <v>0</v>
      </c>
    </row>
    <row r="14" spans="1:15" s="8" customFormat="1" ht="15.75" customHeight="1" x14ac:dyDescent="0.2">
      <c r="A14" s="116"/>
      <c r="B14" s="123"/>
      <c r="C14" s="63" t="s">
        <v>12</v>
      </c>
      <c r="D14" s="71">
        <f t="shared" si="2"/>
        <v>0</v>
      </c>
      <c r="E14" s="71">
        <f t="shared" si="2"/>
        <v>0</v>
      </c>
      <c r="F14" s="71">
        <f t="shared" si="2"/>
        <v>0</v>
      </c>
      <c r="G14" s="71">
        <f t="shared" si="2"/>
        <v>0</v>
      </c>
      <c r="H14" s="71">
        <f t="shared" si="2"/>
        <v>0</v>
      </c>
      <c r="I14" s="71">
        <f t="shared" si="2"/>
        <v>0</v>
      </c>
      <c r="J14" s="71">
        <f t="shared" si="2"/>
        <v>0</v>
      </c>
      <c r="K14" s="71">
        <f t="shared" si="2"/>
        <v>0</v>
      </c>
      <c r="L14" s="71">
        <f t="shared" si="2"/>
        <v>0</v>
      </c>
      <c r="M14" s="71">
        <f t="shared" si="2"/>
        <v>0</v>
      </c>
      <c r="N14" s="71">
        <f t="shared" si="2"/>
        <v>0</v>
      </c>
      <c r="O14" s="72">
        <f t="shared" si="2"/>
        <v>0</v>
      </c>
    </row>
    <row r="15" spans="1:15" x14ac:dyDescent="0.2">
      <c r="A15" s="66" t="s">
        <v>0</v>
      </c>
      <c r="B15" s="65"/>
      <c r="C15" s="66"/>
      <c r="D15" s="73"/>
      <c r="E15" s="73"/>
      <c r="F15" s="73"/>
      <c r="G15" s="73"/>
      <c r="H15" s="74"/>
      <c r="I15" s="73"/>
      <c r="J15" s="73"/>
      <c r="K15" s="86"/>
      <c r="L15" s="86"/>
      <c r="M15" s="86"/>
      <c r="N15" s="86"/>
      <c r="O15" s="86"/>
    </row>
    <row r="16" spans="1:15" ht="19.5" customHeight="1" x14ac:dyDescent="0.25">
      <c r="A16" s="108" t="s">
        <v>42</v>
      </c>
      <c r="B16" s="111" t="s">
        <v>38</v>
      </c>
      <c r="C16" s="69" t="s">
        <v>9</v>
      </c>
      <c r="D16" s="75">
        <v>1700</v>
      </c>
      <c r="E16" s="76">
        <v>1700</v>
      </c>
      <c r="F16" s="77">
        <v>0</v>
      </c>
      <c r="G16" s="77">
        <f>SUM(G19)</f>
        <v>2252.6</v>
      </c>
      <c r="H16" s="77">
        <f t="shared" ref="H16:O16" si="3">SUM(H19)</f>
        <v>2160</v>
      </c>
      <c r="I16" s="77">
        <v>2640.1</v>
      </c>
      <c r="J16" s="77">
        <f t="shared" si="3"/>
        <v>0</v>
      </c>
      <c r="K16" s="77">
        <f t="shared" si="3"/>
        <v>6000</v>
      </c>
      <c r="L16" s="77">
        <f t="shared" si="3"/>
        <v>0</v>
      </c>
      <c r="M16" s="77">
        <f t="shared" si="3"/>
        <v>0</v>
      </c>
      <c r="N16" s="77">
        <f t="shared" si="3"/>
        <v>0</v>
      </c>
      <c r="O16" s="77">
        <f t="shared" si="3"/>
        <v>0</v>
      </c>
    </row>
    <row r="17" spans="1:16" ht="14.25" customHeight="1" x14ac:dyDescent="0.25">
      <c r="A17" s="109"/>
      <c r="B17" s="112"/>
      <c r="C17" s="67" t="s">
        <v>11</v>
      </c>
      <c r="D17" s="78"/>
      <c r="E17" s="79"/>
      <c r="F17" s="79"/>
      <c r="G17" s="79"/>
      <c r="H17" s="79"/>
      <c r="I17" s="79"/>
      <c r="J17" s="79"/>
      <c r="K17" s="85"/>
      <c r="L17" s="85"/>
      <c r="M17" s="85"/>
      <c r="N17" s="85"/>
      <c r="O17" s="85"/>
    </row>
    <row r="18" spans="1:16" ht="12.75" customHeight="1" x14ac:dyDescent="0.25">
      <c r="A18" s="109"/>
      <c r="B18" s="112"/>
      <c r="C18" s="68" t="s">
        <v>7</v>
      </c>
      <c r="D18" s="80"/>
      <c r="E18" s="80"/>
      <c r="F18" s="80"/>
      <c r="G18" s="80"/>
      <c r="H18" s="80"/>
      <c r="I18" s="80"/>
      <c r="J18" s="80"/>
      <c r="K18" s="85"/>
      <c r="L18" s="85"/>
      <c r="M18" s="85"/>
      <c r="N18" s="85"/>
      <c r="O18" s="85"/>
    </row>
    <row r="19" spans="1:16" ht="18" customHeight="1" x14ac:dyDescent="0.25">
      <c r="A19" s="109"/>
      <c r="B19" s="112"/>
      <c r="C19" s="68" t="s">
        <v>8</v>
      </c>
      <c r="D19" s="81">
        <v>1700</v>
      </c>
      <c r="E19" s="82">
        <v>1700</v>
      </c>
      <c r="F19" s="82">
        <v>0</v>
      </c>
      <c r="G19" s="82">
        <v>2252.6</v>
      </c>
      <c r="H19" s="82">
        <v>2160</v>
      </c>
      <c r="I19" s="82">
        <v>2640.1</v>
      </c>
      <c r="J19" s="82">
        <v>0</v>
      </c>
      <c r="K19" s="87">
        <v>6000</v>
      </c>
      <c r="L19" s="87">
        <v>0</v>
      </c>
      <c r="M19" s="87">
        <v>0</v>
      </c>
      <c r="N19" s="87">
        <v>0</v>
      </c>
      <c r="O19" s="87">
        <v>0</v>
      </c>
      <c r="P19" s="88"/>
    </row>
    <row r="20" spans="1:16" ht="12.75" customHeight="1" x14ac:dyDescent="0.25">
      <c r="A20" s="109"/>
      <c r="B20" s="112"/>
      <c r="C20" s="67" t="s">
        <v>26</v>
      </c>
      <c r="D20" s="80"/>
      <c r="E20" s="80"/>
      <c r="F20" s="80"/>
      <c r="G20" s="80"/>
      <c r="H20" s="80"/>
      <c r="I20" s="80"/>
      <c r="J20" s="80"/>
      <c r="K20" s="86"/>
      <c r="L20" s="86"/>
      <c r="M20" s="86"/>
      <c r="N20" s="86"/>
      <c r="O20" s="86"/>
    </row>
    <row r="21" spans="1:16" ht="15.75" customHeight="1" x14ac:dyDescent="0.25">
      <c r="A21" s="109"/>
      <c r="B21" s="112"/>
      <c r="C21" s="68" t="s">
        <v>41</v>
      </c>
      <c r="D21" s="78"/>
      <c r="E21" s="79"/>
      <c r="F21" s="79"/>
      <c r="G21" s="79"/>
      <c r="H21" s="79"/>
      <c r="I21" s="79"/>
      <c r="J21" s="79"/>
      <c r="K21" s="66"/>
      <c r="L21" s="66"/>
      <c r="M21" s="66"/>
      <c r="N21" s="66"/>
      <c r="O21" s="66"/>
    </row>
    <row r="22" spans="1:16" ht="12.75" customHeight="1" x14ac:dyDescent="0.25">
      <c r="A22" s="110"/>
      <c r="B22" s="113"/>
      <c r="C22" s="68" t="s">
        <v>12</v>
      </c>
      <c r="D22" s="83"/>
      <c r="E22" s="83"/>
      <c r="F22" s="83"/>
      <c r="G22" s="83"/>
      <c r="H22" s="83"/>
      <c r="I22" s="83"/>
      <c r="J22" s="83"/>
      <c r="K22" s="66"/>
      <c r="L22" s="66"/>
      <c r="M22" s="66"/>
      <c r="N22" s="66"/>
      <c r="O22" s="66"/>
    </row>
    <row r="23" spans="1:16" ht="15.75" x14ac:dyDescent="0.25">
      <c r="A23" s="108" t="s">
        <v>61</v>
      </c>
      <c r="B23" s="111" t="s">
        <v>62</v>
      </c>
      <c r="C23" s="69" t="s">
        <v>9</v>
      </c>
      <c r="D23" s="77">
        <v>0</v>
      </c>
      <c r="E23" s="77">
        <v>0</v>
      </c>
      <c r="F23" s="77">
        <v>0</v>
      </c>
      <c r="G23" s="77">
        <v>0</v>
      </c>
      <c r="H23" s="77">
        <v>0</v>
      </c>
      <c r="I23" s="77">
        <v>0</v>
      </c>
      <c r="J23" s="77">
        <f t="shared" ref="J23" si="4">SUM(J26)</f>
        <v>40.299999999999997</v>
      </c>
      <c r="K23" s="87">
        <v>0</v>
      </c>
      <c r="L23" s="87">
        <v>0</v>
      </c>
      <c r="M23" s="87">
        <v>0</v>
      </c>
      <c r="N23" s="87">
        <v>0</v>
      </c>
      <c r="O23" s="87">
        <v>0</v>
      </c>
    </row>
    <row r="24" spans="1:16" ht="15.75" x14ac:dyDescent="0.25">
      <c r="A24" s="109"/>
      <c r="B24" s="112"/>
      <c r="C24" s="67" t="s">
        <v>11</v>
      </c>
      <c r="D24" s="79"/>
      <c r="E24" s="79"/>
      <c r="F24" s="79"/>
      <c r="G24" s="79"/>
      <c r="H24" s="79"/>
      <c r="I24" s="79"/>
      <c r="J24" s="79"/>
      <c r="K24" s="85"/>
      <c r="L24" s="85"/>
      <c r="M24" s="85"/>
      <c r="N24" s="85"/>
      <c r="O24" s="85"/>
    </row>
    <row r="25" spans="1:16" ht="15.75" x14ac:dyDescent="0.25">
      <c r="A25" s="109"/>
      <c r="B25" s="112"/>
      <c r="C25" s="68" t="s">
        <v>7</v>
      </c>
      <c r="D25" s="80"/>
      <c r="E25" s="80"/>
      <c r="F25" s="80"/>
      <c r="G25" s="80"/>
      <c r="H25" s="80"/>
      <c r="I25" s="80"/>
      <c r="J25" s="80"/>
      <c r="K25" s="85"/>
      <c r="L25" s="85"/>
      <c r="M25" s="85"/>
      <c r="N25" s="85"/>
      <c r="O25" s="85"/>
    </row>
    <row r="26" spans="1:16" ht="15.75" x14ac:dyDescent="0.25">
      <c r="A26" s="109"/>
      <c r="B26" s="112"/>
      <c r="C26" s="68" t="s">
        <v>8</v>
      </c>
      <c r="D26" s="82">
        <v>0</v>
      </c>
      <c r="E26" s="82">
        <v>0</v>
      </c>
      <c r="F26" s="82">
        <v>0</v>
      </c>
      <c r="G26" s="82">
        <v>0</v>
      </c>
      <c r="H26" s="82">
        <v>0</v>
      </c>
      <c r="I26" s="82">
        <v>0</v>
      </c>
      <c r="J26" s="82">
        <v>40.299999999999997</v>
      </c>
      <c r="K26" s="87">
        <v>0</v>
      </c>
      <c r="L26" s="87">
        <v>0</v>
      </c>
      <c r="M26" s="87">
        <v>0</v>
      </c>
      <c r="N26" s="87">
        <v>0</v>
      </c>
      <c r="O26" s="87">
        <v>0</v>
      </c>
    </row>
    <row r="27" spans="1:16" ht="15.75" x14ac:dyDescent="0.25">
      <c r="A27" s="109"/>
      <c r="B27" s="112"/>
      <c r="C27" s="67" t="s">
        <v>26</v>
      </c>
      <c r="D27" s="80"/>
      <c r="E27" s="80"/>
      <c r="F27" s="80"/>
      <c r="G27" s="80"/>
      <c r="H27" s="80"/>
      <c r="I27" s="80"/>
      <c r="J27" s="80"/>
      <c r="K27" s="86"/>
      <c r="L27" s="86"/>
      <c r="M27" s="86"/>
      <c r="N27" s="86"/>
      <c r="O27" s="86"/>
    </row>
    <row r="28" spans="1:16" ht="16.5" x14ac:dyDescent="0.25">
      <c r="A28" s="109"/>
      <c r="B28" s="112"/>
      <c r="C28" s="68" t="s">
        <v>41</v>
      </c>
      <c r="D28" s="78"/>
      <c r="E28" s="79"/>
      <c r="F28" s="79"/>
      <c r="G28" s="79"/>
      <c r="H28" s="79"/>
      <c r="I28" s="79"/>
      <c r="J28" s="79"/>
      <c r="K28" s="66"/>
      <c r="L28" s="66"/>
      <c r="M28" s="66"/>
      <c r="N28" s="66"/>
      <c r="O28" s="66"/>
    </row>
    <row r="29" spans="1:16" ht="15.75" x14ac:dyDescent="0.25">
      <c r="A29" s="110"/>
      <c r="B29" s="113"/>
      <c r="C29" s="68" t="s">
        <v>12</v>
      </c>
      <c r="D29" s="83"/>
      <c r="E29" s="83"/>
      <c r="F29" s="83"/>
      <c r="G29" s="83"/>
      <c r="H29" s="83"/>
      <c r="I29" s="83"/>
      <c r="J29" s="83"/>
      <c r="K29" s="66"/>
      <c r="L29" s="66"/>
      <c r="M29" s="66"/>
      <c r="N29" s="66"/>
      <c r="O29" s="66"/>
    </row>
  </sheetData>
  <mergeCells count="12">
    <mergeCell ref="C1:O1"/>
    <mergeCell ref="A16:A22"/>
    <mergeCell ref="B5:B6"/>
    <mergeCell ref="A5:A6"/>
    <mergeCell ref="C5:C6"/>
    <mergeCell ref="B16:B22"/>
    <mergeCell ref="B8:B14"/>
    <mergeCell ref="A23:A29"/>
    <mergeCell ref="B23:B29"/>
    <mergeCell ref="A8:A14"/>
    <mergeCell ref="D5:O5"/>
    <mergeCell ref="A3:O3"/>
  </mergeCells>
  <printOptions horizontalCentered="1"/>
  <pageMargins left="0.39370078740157483" right="0.39370078740157483" top="0.55118110236220474" bottom="0.55118110236220474" header="0.27559055118110237" footer="0.27559055118110237"/>
  <pageSetup paperSize="9" scale="62" firstPageNumber="163"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приложение1</vt:lpstr>
      <vt:lpstr>приложение2</vt:lpstr>
      <vt:lpstr>приложение 3</vt:lpstr>
      <vt:lpstr>'приложение 3'!Заголовки_для_печати</vt:lpstr>
      <vt:lpstr>приложение2!Заголовки_для_печати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2021-01-21T12:36:07Z</cp:lastPrinted>
  <dcterms:created xsi:type="dcterms:W3CDTF">2005-05-11T09:34:44Z</dcterms:created>
  <dcterms:modified xsi:type="dcterms:W3CDTF">2021-01-21T12:36:21Z</dcterms:modified>
</cp:coreProperties>
</file>