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Документы\Все документы\Молодые семьи\2014 ГОД\внесение изменений\редакция ноябрь 2019\"/>
    </mc:Choice>
  </mc:AlternateContent>
  <bookViews>
    <workbookView xWindow="360" yWindow="75" windowWidth="11340" windowHeight="6795" tabRatio="694" activeTab="2"/>
  </bookViews>
  <sheets>
    <sheet name="приложение1" sheetId="60" r:id="rId1"/>
    <sheet name="приложение2" sheetId="51" r:id="rId2"/>
    <sheet name="приложение 3" sheetId="56" r:id="rId3"/>
  </sheets>
  <definedNames>
    <definedName name="_xlnm.Print_Titles" localSheetId="2">'приложение 3'!$4:$5</definedName>
    <definedName name="_xlnm.Print_Titles" localSheetId="1">приложение2!$5:$7</definedName>
    <definedName name="_xlnm.Print_Area" localSheetId="2">'приложение 3'!$A$1:$O$28</definedName>
  </definedNames>
  <calcPr calcId="152511"/>
</workbook>
</file>

<file path=xl/calcChain.xml><?xml version="1.0" encoding="utf-8"?>
<calcChain xmlns="http://schemas.openxmlformats.org/spreadsheetml/2006/main">
  <c r="E13" i="56" l="1"/>
  <c r="F13" i="56"/>
  <c r="G13" i="56"/>
  <c r="H13" i="56"/>
  <c r="E12" i="56"/>
  <c r="F12" i="56"/>
  <c r="G12" i="56"/>
  <c r="H12" i="56"/>
  <c r="E11" i="56"/>
  <c r="F11" i="56"/>
  <c r="G11" i="56"/>
  <c r="H11" i="56"/>
  <c r="E10" i="56"/>
  <c r="F10" i="56"/>
  <c r="G10" i="56"/>
  <c r="H10" i="56"/>
  <c r="E9" i="56"/>
  <c r="F9" i="56"/>
  <c r="G9" i="56"/>
  <c r="H9" i="56"/>
  <c r="E8" i="56"/>
  <c r="E7" i="56" s="1"/>
  <c r="F8" i="56"/>
  <c r="G8" i="56"/>
  <c r="H8" i="56"/>
  <c r="D9" i="56"/>
  <c r="D10" i="56"/>
  <c r="D11" i="56"/>
  <c r="D12" i="56"/>
  <c r="D13" i="56"/>
  <c r="D8" i="56"/>
  <c r="G7" i="56" l="1"/>
  <c r="F7" i="56"/>
  <c r="D7" i="56"/>
  <c r="H15" i="56"/>
  <c r="G15" i="56"/>
  <c r="E15" i="56"/>
  <c r="D15" i="56"/>
</calcChain>
</file>

<file path=xl/sharedStrings.xml><?xml version="1.0" encoding="utf-8"?>
<sst xmlns="http://schemas.openxmlformats.org/spreadsheetml/2006/main" count="261" uniqueCount="110">
  <si>
    <t>в том числе:</t>
  </si>
  <si>
    <t>№ п/п</t>
  </si>
  <si>
    <t>1</t>
  </si>
  <si>
    <t>Наименование показателя (индикатора)</t>
  </si>
  <si>
    <t>Ед. измерения</t>
  </si>
  <si>
    <t>Значения показателя (индикатора) по годам реализации государственной программы</t>
  </si>
  <si>
    <t>Статус</t>
  </si>
  <si>
    <t>областной бюджет</t>
  </si>
  <si>
    <t>местный бюджет</t>
  </si>
  <si>
    <t>всего, в том числе:</t>
  </si>
  <si>
    <t>Источники ресурсного обеспечения</t>
  </si>
  <si>
    <t xml:space="preserve">федеральный бюджет </t>
  </si>
  <si>
    <t>физические лица</t>
  </si>
  <si>
    <t>_____________________________</t>
  </si>
  <si>
    <t>Ответственный исполнитель муниципальной программы</t>
  </si>
  <si>
    <t>Исполнители муниципальной программы</t>
  </si>
  <si>
    <t>Основные разработчики муниципальной программы</t>
  </si>
  <si>
    <t>Цель муниципальной программы</t>
  </si>
  <si>
    <t>Задачи муниципальной программы</t>
  </si>
  <si>
    <t>Целевые индикаторы и показатели муниципальной программы</t>
  </si>
  <si>
    <t>Этапы и сроки реализации муниципальной программы</t>
  </si>
  <si>
    <t>Объемы и источники финансирования муниципальной программы (в действующих ценах каждого года реализации муниципальной программы) 1</t>
  </si>
  <si>
    <t>Ожидаемые конечные результаты реализации муниципальной программы</t>
  </si>
  <si>
    <t>Показатель (индикатор) общий для муниципальной программы</t>
  </si>
  <si>
    <t xml:space="preserve">Наименование муниципальной программы, подпрограммы, основного мероприятия </t>
  </si>
  <si>
    <t>Оценка расходов по годам реализации муниципальной программы, тыс. руб.</t>
  </si>
  <si>
    <t xml:space="preserve"> внебюджетные фонды                        </t>
  </si>
  <si>
    <t>Основные мероприятия программы</t>
  </si>
  <si>
    <t>Отдел по экономике и инвестиционным программам  администрации Лискинского муниципального района Воронежской области</t>
  </si>
  <si>
    <t>2014
(первый год реализации)</t>
  </si>
  <si>
    <t>2015
(второй год реализации)</t>
  </si>
  <si>
    <t xml:space="preserve">2016
(третий год реализации) </t>
  </si>
  <si>
    <t>1.1.</t>
  </si>
  <si>
    <t>1.2.</t>
  </si>
  <si>
    <t>ПОДПРОГРАММА</t>
  </si>
  <si>
    <t>1200</t>
  </si>
  <si>
    <t>1031</t>
  </si>
  <si>
    <t>1095</t>
  </si>
  <si>
    <t>6177</t>
  </si>
  <si>
    <r>
      <t xml:space="preserve">юридические лица </t>
    </r>
    <r>
      <rPr>
        <b/>
        <vertAlign val="superscript"/>
        <sz val="10"/>
        <rFont val="Times New Roman"/>
        <family val="1"/>
        <charset val="204"/>
      </rPr>
      <t>1</t>
    </r>
  </si>
  <si>
    <t>семей</t>
  </si>
  <si>
    <t>МУНИЦИПАЛЬНАЯ ПРОГРАММА</t>
  </si>
  <si>
    <r>
      <t xml:space="preserve">юридические лица </t>
    </r>
    <r>
      <rPr>
        <vertAlign val="superscript"/>
        <sz val="10"/>
        <rFont val="Times New Roman"/>
        <family val="1"/>
        <charset val="204"/>
      </rPr>
      <t>1</t>
    </r>
  </si>
  <si>
    <t>0</t>
  </si>
  <si>
    <t>53901</t>
  </si>
  <si>
    <t>Ввод жилого дома для медицинских работников (30 квартир)</t>
  </si>
  <si>
    <t>кв.м.</t>
  </si>
  <si>
    <t>Отдел по экономике и инвестиционным программам  администрации Лискинского муниципального района Воронежской области; отдел по работе с поселениями администрации Лискинского муниципального района Воронежской области</t>
  </si>
  <si>
    <t>5</t>
  </si>
  <si>
    <t>%</t>
  </si>
  <si>
    <t>9,4</t>
  </si>
  <si>
    <t>Ед.</t>
  </si>
  <si>
    <t>7035,536</t>
  </si>
  <si>
    <t>6760,7</t>
  </si>
  <si>
    <t>1270</t>
  </si>
  <si>
    <t>758,7</t>
  </si>
  <si>
    <t>1242,9</t>
  </si>
  <si>
    <t>6263,8</t>
  </si>
  <si>
    <t>17</t>
  </si>
  <si>
    <t>42</t>
  </si>
  <si>
    <t>8546,590</t>
  </si>
  <si>
    <t>1195,576</t>
  </si>
  <si>
    <t>24277,312</t>
  </si>
  <si>
    <t>7317,6</t>
  </si>
  <si>
    <t>7425,6</t>
  </si>
  <si>
    <t>34019,48</t>
  </si>
  <si>
    <t>2000</t>
  </si>
  <si>
    <r>
      <t xml:space="preserve">Отдел по работе с поселениями, отдел по экономике и инвестиционным программам; отдел культуры; </t>
    </r>
    <r>
      <rPr>
        <sz val="12"/>
        <rFont val="Times New Roman"/>
        <family val="1"/>
        <charset val="204"/>
      </rPr>
      <t>отдел по финансам и бюджетной политике админис</t>
    </r>
    <r>
      <rPr>
        <sz val="12"/>
        <color indexed="8"/>
        <rFont val="Times New Roman"/>
        <family val="1"/>
        <charset val="204"/>
      </rPr>
      <t xml:space="preserve">трации  Лискинского муниципального района Воронежской области </t>
    </r>
  </si>
  <si>
    <t>Создание системы поддержки молодых семей в решении жилищной проблемы в Лискинском муниципальном районе Воронежской области.
Создание благоприятных условий для развития бюджетной сферы района.</t>
  </si>
  <si>
    <t>1. Обеспечение предоставления молодым семьям - участникам подпрограммы социальных выплат на приобретение жилого помещения или строительство индивидуального жилого дома (далее - социальные выплаты);
2. Создание условий для привлечения молодыми семьями собственных средств, дополнительных финансовых средств кредитных и других организаций, предоставляющих кредиты и займы, в том числе ипотечных жилищных кредитов, для приобретения жилого помещения или строительства индивидуального жилого дома.
3. Обеспечение качественного медицинского облуживания на более высоком уровне.
4. Работа с кадрами, привлечение специалистов на работу в бюджетную сферу района.
5. Обеспечение жильем работников бюджетной сферы.</t>
  </si>
  <si>
    <t xml:space="preserve">1. Количество молодых семей, улучшивших жилищные условия в рамках реализации подпрограммы - 39;                                                                            2. Доля молодых семей, получивших свидетельство о праве на получение социальной выплаты на приобретение (строительство) жилого помещения, в общем количестве молодых семей, нуждающихся в улучшении жилищных условий по состоянию на 1 января- 58%;
3. Ввод 1619 кв.м. жилья для медицинских работников.
4. Приобретение квартир для работников бюджетной сферы. </t>
  </si>
  <si>
    <t>2014 - 2025 годы</t>
  </si>
  <si>
    <t xml:space="preserve">Всего: из средств местного бюджета 85161,94 тыс.руб., в т.ч.:
- 2014 г. - 55101 тыс.руб. 
- 2015 г. - 1200 тыс.руб. 
- 2016 г. - 1331,564 тыс.руб.  
- 2017 г. - 7533,8 тыс.руб. 
- 2018 г. - 1195,576 тыс.руб.
- 2019 г. - 5200 тыс.руб.  
- 2020 г. - 8600 тыс.руб.  
- 2021 г. - 1000 тыс. руб. 
- 2022 г. - 1000 тыс. руб. 
- 2023 г. - 1000 тыс. руб.  
- 2024 г. - 1000 тыс. руб. 
- 2025 г. - 1000 тыс. руб.                                                               </t>
  </si>
  <si>
    <t xml:space="preserve">Пункт Фед. плана
 стат. работ
</t>
  </si>
  <si>
    <t xml:space="preserve">ОСНОВНОЕ МЕРОПРИЯТИЕ 1: Оказание государственной поддержки молодым семьям на приобретение жилого помещения или строительство индивидуального жилого дома </t>
  </si>
  <si>
    <t xml:space="preserve">Приобретение квартир для работников бюджетной сферы </t>
  </si>
  <si>
    <t xml:space="preserve">Количество молодых семей, получивших свидетельство о праве на получение социальной выплаты на приобретение жилого помещения или строительства индивидуального жилого дома </t>
  </si>
  <si>
    <t>Доля молодых семей, получивших свидетельство о праве на получение социальной выплаты на приобретение жилого помещения или строительство индивидуального  жилого дома, в общем количестве молодых семей, нуждающихся в улучшении жилищных условий по состоянию на 1 января</t>
  </si>
  <si>
    <t>ОСНОВНОЕ МЕРОПРИЯТИЕ 1: Обеспечение жильем работников бюджетной сферы</t>
  </si>
  <si>
    <t>24504,269</t>
  </si>
  <si>
    <t>21300</t>
  </si>
  <si>
    <t>2737</t>
  </si>
  <si>
    <t>1000</t>
  </si>
  <si>
    <t>10500</t>
  </si>
  <si>
    <t>1955</t>
  </si>
  <si>
    <t>4000</t>
  </si>
  <si>
    <t>6600</t>
  </si>
  <si>
    <t>5200</t>
  </si>
  <si>
    <t>8600</t>
  </si>
  <si>
    <t>37021,869</t>
  </si>
  <si>
    <t>37325,6</t>
  </si>
  <si>
    <t>14237</t>
  </si>
  <si>
    <t>13455</t>
  </si>
  <si>
    <t>13500</t>
  </si>
  <si>
    <t xml:space="preserve">- привлечение в жилищную сферу дополнительных финансовых средств банков и других организаций, предоставляющих ипотечные жилищные кредиты и займы, собственных средств граждан;
- развитие и закрепление положительных демографических тенденций в обществе;
- укрепление семейных отношений и снижение уровня социальной напряженности в обществе;
- развитие системы ипотечного жилищного кредитования.
- привлечение новых специалистов на работу в  бюджетную сферу района,
- ввод жилья для медицинских работников, 
- приобретение квартир для работников бюджетной сферы, 
- улучшение качества медицинского облуживания населения района.
</t>
  </si>
  <si>
    <t>Приложение 1 к муниципальной программе "Обеспечение доступным и комфортным жильем и коммунальными услугами населения Лискинского муниципального района Воронежской области"</t>
  </si>
  <si>
    <t>ПАСПОРТ
муниципальной программы Лискинского муниципального района Воронежской области "Обеспечение доступным и комфортным жильем и коммунальными услугами населения Лискинского муниципального района Воронежской области"</t>
  </si>
  <si>
    <t xml:space="preserve">   В рамках подпрограммы "Обеспечение жильем молодых семей":
1. Совершенствование нормативно-правовой базы, регулирующей оказание государственной поддержки молодым семьям на приобретение жилого помещения или строительство индивидуального жилого дома.
2. Оказание государственной поддержки молодым семьям на приобретение жилого помещения или строительство индивидуального жилого дома.
   В рамках подпрограммы "Обеспечение жильем работников бюджетной сферы":
1. Ввод жилого дома для медицинских работников. 
2. Приобретение квартир для работников бюджетной сферы.
</t>
  </si>
  <si>
    <t>Согласно Порядка по разработке, реализации и оценки эффективности муниципальных программ в Лискинском муниципальном районе Воронежской области в новой редакции, утвержденного постановлением администрации Лискинского муниципального района от 21.03.2016 №159 прилагается:
Приложение №2 - Сведения о показателях (индикаторах)  муниципальной программы "Обеспечение доступным и комфортным жильем и коммунальными услугами населения Лискинского муниципального района Воронежской области".</t>
  </si>
  <si>
    <t>Приложение №3 - Финансовое обеспечение и прогнозная (справочная) оценка расходов федерального, областного и местных бюджетов, бюджетов внебюджетных фондов, юридических и физических лиц на реализацию муниципальной программы "Обеспечение доступным и комфортным жильем и коммунальными услугами населения Лискинского муниципального района Воронежской области"</t>
  </si>
  <si>
    <t>Приложение 2 к муниципальной программе "Обеспечение доступным и комфортным жильем и коммунальными услугами населения Лискинского муниципального района Воронежской области"</t>
  </si>
  <si>
    <t>Сведения о показателях (индикаторах)  муниципальной программы "Обеспечение доступным и комфортным жильем и коммунальными услугами населения Лискинского муниципального района Воронежской области"
 и их значениях</t>
  </si>
  <si>
    <t>МУНИЦИПАЛЬНАЯ ПРОГРАММА "Обеспечение доступным и комфортным жильем и коммунальными услугами населения Лискинского муниципального района Воронежской области"</t>
  </si>
  <si>
    <t>ПОДПРОГРАММА "Обеспечение жильем молодых семей"</t>
  </si>
  <si>
    <t>ПОДПРОГРАММА  "Обеспечение жильем работников бюджетной сферы"</t>
  </si>
  <si>
    <t>Приложение 3 
к муниципальной программе "Обеспечение доступным 
и комфортным жильем и коммунальными услугами 
населения Лискинского муниципального района 
Воронежской области"</t>
  </si>
  <si>
    <t>Финансовое обеспечение и прогнозная (справочная) оценка расходов федерального, областного и местных бюджетов, бюджетов внебюджетных фондов, юридических и физических лиц на реализацию муниципальной программы "Обеспечение доступным и комфортным жильем и коммунальными услугами населения Лискинского муниципального района Воронежской области"</t>
  </si>
  <si>
    <t>"Обеспечение доступным и комфортным жильем и коммунальными услугами населения Лискинского муниципального района Воронежской области"</t>
  </si>
  <si>
    <t xml:space="preserve"> "Обеспечение жильем молодых семей" </t>
  </si>
  <si>
    <t xml:space="preserve"> "Обеспечение жильем работников бюджетной сферы"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</si>
</sst>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0"/>
    <numFmt numFmtId="166" formatCode="0.000"/>
  </numFmts>
  <fonts count="12" x14ac:knownFonts="1">
    <font>
      <sz val="10"/>
      <name val="Arial Cyr"/>
      <charset val="204"/>
    </font>
    <font>
      <sz val="11"/>
      <color theme="1"/>
      <name val="Calibri"/>
      <family val="2"/>
      <charset val="204"/>
      <scheme val="minor"/>
    </font>
    <font>
      <sz val="12"/>
      <name val="Times New Roman"/>
      <family val="1"/>
      <charset val="204"/>
    </font>
    <font>
      <sz val="10"/>
      <name val="Times New Roman"/>
      <family val="1"/>
      <charset val="204"/>
    </font>
    <font>
      <sz val="10"/>
      <color indexed="8"/>
      <name val="Times New Roman"/>
      <family val="1"/>
      <charset val="204"/>
    </font>
    <font>
      <sz val="12"/>
      <color indexed="8"/>
      <name val="Times New Roman"/>
      <family val="1"/>
      <charset val="204"/>
    </font>
    <font>
      <b/>
      <sz val="10"/>
      <color indexed="8"/>
      <name val="Times New Roman"/>
      <family val="1"/>
      <charset val="204"/>
    </font>
    <font>
      <sz val="11"/>
      <color indexed="8"/>
      <name val="Calibri"/>
      <family val="2"/>
      <charset val="204"/>
    </font>
    <font>
      <b/>
      <sz val="12"/>
      <name val="Times New Roman"/>
      <family val="1"/>
      <charset val="204"/>
    </font>
    <font>
      <b/>
      <sz val="10"/>
      <name val="Times New Roman"/>
      <family val="1"/>
      <charset val="204"/>
    </font>
    <font>
      <b/>
      <vertAlign val="superscript"/>
      <sz val="10"/>
      <name val="Times New Roman"/>
      <family val="1"/>
      <charset val="204"/>
    </font>
    <font>
      <vertAlign val="superscript"/>
      <sz val="10"/>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00"/>
        <bgColor indexed="64"/>
      </patternFill>
    </fill>
    <fill>
      <patternFill patternType="solid">
        <fgColor theme="8"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3">
    <xf numFmtId="0" fontId="0" fillId="0" borderId="0"/>
    <xf numFmtId="0" fontId="1" fillId="0" borderId="0"/>
    <xf numFmtId="164" fontId="7" fillId="0" borderId="0" applyFont="0" applyFill="0" applyBorder="0" applyAlignment="0" applyProtection="0"/>
  </cellStyleXfs>
  <cellXfs count="119">
    <xf numFmtId="0" fontId="0" fillId="0" borderId="0" xfId="0"/>
    <xf numFmtId="0" fontId="2" fillId="0" borderId="1" xfId="0" applyFont="1" applyBorder="1" applyAlignment="1">
      <alignment vertical="top" wrapText="1"/>
    </xf>
    <xf numFmtId="0" fontId="2" fillId="0" borderId="0" xfId="0" applyFont="1"/>
    <xf numFmtId="0" fontId="0" fillId="0" borderId="0" xfId="0" applyFont="1"/>
    <xf numFmtId="0" fontId="4" fillId="0" borderId="0" xfId="0" applyFont="1" applyFill="1" applyAlignment="1">
      <alignment horizontal="center"/>
    </xf>
    <xf numFmtId="0" fontId="4" fillId="0" borderId="0" xfId="0" applyFont="1" applyAlignment="1">
      <alignment vertical="center" wrapText="1"/>
    </xf>
    <xf numFmtId="0" fontId="4" fillId="0" borderId="0" xfId="0" applyFont="1" applyFill="1"/>
    <xf numFmtId="0" fontId="2" fillId="3" borderId="0" xfId="0" applyFont="1" applyFill="1" applyBorder="1" applyAlignment="1">
      <alignment vertical="center" wrapText="1"/>
    </xf>
    <xf numFmtId="0" fontId="5" fillId="0" borderId="0" xfId="0" applyFont="1" applyFill="1"/>
    <xf numFmtId="0" fontId="5" fillId="0" borderId="0" xfId="0" applyFont="1" applyFill="1" applyAlignment="1">
      <alignment horizontal="center"/>
    </xf>
    <xf numFmtId="0" fontId="0" fillId="0" borderId="0" xfId="0" applyFont="1" applyBorder="1"/>
    <xf numFmtId="0" fontId="2" fillId="0" borderId="0" xfId="0" applyFont="1" applyAlignment="1">
      <alignment horizontal="right"/>
    </xf>
    <xf numFmtId="0" fontId="2" fillId="2" borderId="10"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0" fillId="2" borderId="0" xfId="0" applyFont="1" applyFill="1"/>
    <xf numFmtId="0" fontId="3" fillId="0" borderId="0" xfId="0" applyFont="1" applyAlignment="1"/>
    <xf numFmtId="49" fontId="2" fillId="0" borderId="1" xfId="0" applyNumberFormat="1" applyFont="1" applyFill="1" applyBorder="1" applyAlignment="1">
      <alignment horizontal="left" vertical="center" wrapText="1"/>
    </xf>
    <xf numFmtId="0" fontId="2" fillId="3"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0" xfId="0" applyFont="1" applyFill="1" applyAlignment="1">
      <alignment vertical="center" wrapText="1"/>
    </xf>
    <xf numFmtId="0" fontId="5" fillId="0" borderId="0" xfId="0" applyFont="1" applyFill="1" applyAlignment="1">
      <alignment wrapText="1"/>
    </xf>
    <xf numFmtId="0" fontId="2" fillId="0" borderId="0" xfId="0" applyFont="1" applyAlignment="1">
      <alignment wrapText="1"/>
    </xf>
    <xf numFmtId="49"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xf>
    <xf numFmtId="49" fontId="2" fillId="0" borderId="1" xfId="0" applyNumberFormat="1" applyFont="1" applyFill="1" applyBorder="1" applyAlignment="1">
      <alignment horizontal="center" vertical="center" wrapText="1"/>
    </xf>
    <xf numFmtId="49" fontId="2" fillId="3" borderId="1" xfId="0" applyNumberFormat="1" applyFont="1" applyFill="1" applyBorder="1" applyAlignment="1">
      <alignment horizontal="left" vertical="center" wrapText="1"/>
    </xf>
    <xf numFmtId="0" fontId="2" fillId="3"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49" fontId="2" fillId="0" borderId="1" xfId="0" applyNumberFormat="1" applyFont="1" applyFill="1" applyBorder="1" applyAlignment="1">
      <alignment horizontal="left" vertical="center" wrapText="1"/>
    </xf>
    <xf numFmtId="0" fontId="5" fillId="0" borderId="1" xfId="0" applyFont="1" applyFill="1" applyBorder="1" applyAlignment="1">
      <alignment vertical="center" wrapText="1"/>
    </xf>
    <xf numFmtId="0" fontId="2" fillId="3"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5" fillId="0" borderId="0" xfId="0" applyFont="1" applyFill="1" applyAlignment="1">
      <alignment horizontal="right" vertical="top" wrapText="1"/>
    </xf>
    <xf numFmtId="0" fontId="2" fillId="0" borderId="1" xfId="0" applyFont="1" applyFill="1" applyBorder="1" applyAlignment="1">
      <alignment vertical="top" wrapText="1"/>
    </xf>
    <xf numFmtId="0" fontId="2" fillId="0" borderId="0" xfId="0" applyFont="1" applyFill="1" applyBorder="1" applyAlignment="1">
      <alignment horizontal="left" vertical="top" wrapText="1"/>
    </xf>
    <xf numFmtId="0" fontId="2" fillId="0" borderId="0" xfId="0" applyFont="1" applyAlignment="1">
      <alignment vertical="top"/>
    </xf>
    <xf numFmtId="0" fontId="2" fillId="0" borderId="0" xfId="0" applyFont="1" applyAlignment="1"/>
    <xf numFmtId="0" fontId="2" fillId="3"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5" fillId="0" borderId="7" xfId="0"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0" fontId="0" fillId="0" borderId="1" xfId="0" applyFont="1" applyBorder="1"/>
    <xf numFmtId="0" fontId="2" fillId="0" borderId="1" xfId="0" applyFont="1" applyBorder="1" applyAlignment="1">
      <alignment horizontal="center"/>
    </xf>
    <xf numFmtId="0" fontId="2" fillId="3" borderId="5"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6" fillId="5" borderId="2" xfId="0" applyFont="1" applyFill="1" applyBorder="1" applyAlignment="1">
      <alignment horizontal="left" wrapText="1"/>
    </xf>
    <xf numFmtId="0" fontId="9" fillId="5" borderId="1" xfId="0" applyFont="1" applyFill="1" applyBorder="1" applyAlignment="1">
      <alignment horizontal="left" vertical="top" wrapText="1"/>
    </xf>
    <xf numFmtId="49" fontId="9" fillId="5" borderId="1" xfId="0" applyNumberFormat="1" applyFont="1" applyFill="1" applyBorder="1" applyAlignment="1">
      <alignment horizontal="left" wrapText="1"/>
    </xf>
    <xf numFmtId="0" fontId="6" fillId="5" borderId="1" xfId="0" applyFont="1" applyFill="1" applyBorder="1" applyAlignment="1">
      <alignment horizontal="left" vertical="top" wrapText="1"/>
    </xf>
    <xf numFmtId="0" fontId="4" fillId="2" borderId="2" xfId="0" applyFont="1" applyFill="1" applyBorder="1" applyAlignment="1">
      <alignment horizontal="left" wrapText="1"/>
    </xf>
    <xf numFmtId="1" fontId="2" fillId="2" borderId="11" xfId="0" applyNumberFormat="1" applyFont="1" applyFill="1" applyBorder="1" applyAlignment="1">
      <alignment horizontal="center" wrapText="1"/>
    </xf>
    <xf numFmtId="1" fontId="2" fillId="2" borderId="1" xfId="0" applyNumberFormat="1" applyFont="1" applyFill="1" applyBorder="1" applyAlignment="1">
      <alignment horizontal="center" wrapText="1"/>
    </xf>
    <xf numFmtId="0" fontId="3" fillId="2" borderId="1" xfId="0" applyFont="1" applyFill="1" applyBorder="1" applyAlignment="1">
      <alignment horizontal="left" vertical="top" wrapText="1"/>
    </xf>
    <xf numFmtId="49" fontId="2" fillId="2" borderId="7" xfId="0" applyNumberFormat="1" applyFont="1" applyFill="1" applyBorder="1" applyAlignment="1">
      <alignment horizontal="center" wrapText="1"/>
    </xf>
    <xf numFmtId="49" fontId="2" fillId="2" borderId="1" xfId="0" applyNumberFormat="1" applyFont="1" applyFill="1" applyBorder="1" applyAlignment="1">
      <alignment horizontal="center" wrapText="1"/>
    </xf>
    <xf numFmtId="49" fontId="3" fillId="2" borderId="1" xfId="0" applyNumberFormat="1" applyFont="1" applyFill="1" applyBorder="1" applyAlignment="1">
      <alignment horizontal="left" wrapText="1"/>
    </xf>
    <xf numFmtId="0" fontId="4" fillId="2" borderId="1" xfId="0" applyFont="1" applyFill="1" applyBorder="1" applyAlignment="1">
      <alignment horizontal="left" vertical="top" wrapText="1"/>
    </xf>
    <xf numFmtId="49" fontId="8" fillId="5" borderId="11" xfId="0" applyNumberFormat="1" applyFont="1" applyFill="1" applyBorder="1" applyAlignment="1">
      <alignment horizontal="center" vertical="center" wrapText="1"/>
    </xf>
    <xf numFmtId="49" fontId="8" fillId="5" borderId="1" xfId="0" applyNumberFormat="1" applyFont="1" applyFill="1" applyBorder="1" applyAlignment="1">
      <alignment horizontal="center" vertical="center" wrapText="1"/>
    </xf>
    <xf numFmtId="0" fontId="2" fillId="0" borderId="1" xfId="0" applyFont="1" applyBorder="1" applyAlignment="1">
      <alignment horizontal="center" vertical="center" wrapText="1"/>
    </xf>
    <xf numFmtId="0" fontId="5" fillId="0" borderId="1" xfId="0" applyFont="1" applyFill="1" applyBorder="1" applyAlignment="1">
      <alignment vertical="top" wrapText="1"/>
    </xf>
    <xf numFmtId="49" fontId="2" fillId="2" borderId="1" xfId="0" applyNumberFormat="1" applyFont="1" applyFill="1" applyBorder="1" applyAlignment="1">
      <alignment horizontal="left" vertical="top" wrapText="1"/>
    </xf>
    <xf numFmtId="0" fontId="2" fillId="3" borderId="1" xfId="0" applyFont="1" applyFill="1" applyBorder="1" applyAlignment="1">
      <alignment vertical="top" wrapText="1"/>
    </xf>
    <xf numFmtId="49" fontId="2" fillId="0" borderId="1" xfId="0" applyNumberFormat="1" applyFont="1" applyBorder="1" applyAlignment="1">
      <alignment vertical="top" wrapText="1"/>
    </xf>
    <xf numFmtId="49" fontId="2" fillId="0" borderId="1" xfId="0" applyNumberFormat="1" applyFont="1" applyBorder="1" applyAlignment="1">
      <alignment horizontal="left" vertical="top" wrapText="1"/>
    </xf>
    <xf numFmtId="49" fontId="2" fillId="3" borderId="1" xfId="0" applyNumberFormat="1" applyFont="1" applyFill="1" applyBorder="1" applyAlignment="1">
      <alignment vertical="top" wrapText="1"/>
    </xf>
    <xf numFmtId="0" fontId="2" fillId="0" borderId="1" xfId="0" applyFont="1" applyBorder="1" applyAlignment="1">
      <alignment wrapText="1"/>
    </xf>
    <xf numFmtId="0" fontId="2" fillId="0" borderId="1" xfId="0" applyFont="1" applyBorder="1"/>
    <xf numFmtId="0" fontId="0" fillId="0" borderId="1" xfId="0" applyBorder="1"/>
    <xf numFmtId="165" fontId="2" fillId="2" borderId="11" xfId="0" applyNumberFormat="1" applyFont="1" applyFill="1" applyBorder="1" applyAlignment="1">
      <alignment horizontal="center" wrapText="1"/>
    </xf>
    <xf numFmtId="166" fontId="2" fillId="2" borderId="11" xfId="0" applyNumberFormat="1" applyFont="1" applyFill="1" applyBorder="1" applyAlignment="1">
      <alignment horizontal="center" wrapText="1"/>
    </xf>
    <xf numFmtId="166" fontId="2" fillId="2" borderId="1" xfId="0" applyNumberFormat="1" applyFont="1" applyFill="1" applyBorder="1" applyAlignment="1">
      <alignment horizontal="center" wrapText="1"/>
    </xf>
    <xf numFmtId="166" fontId="2" fillId="2" borderId="7" xfId="0" applyNumberFormat="1" applyFont="1" applyFill="1" applyBorder="1" applyAlignment="1">
      <alignment horizontal="center" wrapText="1"/>
    </xf>
    <xf numFmtId="2" fontId="2" fillId="2" borderId="11" xfId="0" applyNumberFormat="1" applyFont="1" applyFill="1" applyBorder="1" applyAlignment="1">
      <alignment horizontal="center" wrapText="1"/>
    </xf>
    <xf numFmtId="2" fontId="2" fillId="2" borderId="1" xfId="0" applyNumberFormat="1" applyFont="1" applyFill="1" applyBorder="1" applyAlignment="1">
      <alignment horizontal="center" wrapText="1"/>
    </xf>
    <xf numFmtId="0" fontId="2" fillId="3" borderId="1" xfId="0" applyFont="1" applyFill="1" applyBorder="1" applyAlignment="1">
      <alignment horizontal="center" vertical="center" wrapText="1"/>
    </xf>
    <xf numFmtId="0" fontId="2" fillId="0" borderId="1" xfId="0" applyFont="1" applyBorder="1" applyAlignment="1">
      <alignment horizontal="center" vertical="center"/>
    </xf>
    <xf numFmtId="0" fontId="2" fillId="3" borderId="1" xfId="0" applyFont="1" applyFill="1" applyBorder="1" applyAlignment="1">
      <alignment horizontal="center" vertical="center" wrapText="1"/>
    </xf>
    <xf numFmtId="49" fontId="8" fillId="5" borderId="1" xfId="0" applyNumberFormat="1" applyFont="1" applyFill="1" applyBorder="1" applyAlignment="1">
      <alignment horizontal="center" wrapText="1"/>
    </xf>
    <xf numFmtId="0" fontId="2" fillId="0" borderId="0" xfId="0" applyFont="1" applyAlignment="1">
      <alignment vertical="top" wrapText="1"/>
    </xf>
    <xf numFmtId="0" fontId="5" fillId="0" borderId="3" xfId="0" applyFont="1" applyFill="1" applyBorder="1" applyAlignment="1">
      <alignment horizontal="center" vertical="center" wrapText="1"/>
    </xf>
    <xf numFmtId="0" fontId="2" fillId="0" borderId="3" xfId="0" applyFont="1" applyBorder="1" applyAlignment="1">
      <alignment horizontal="center" vertical="center" wrapText="1"/>
    </xf>
    <xf numFmtId="0" fontId="3" fillId="0" borderId="0" xfId="0" applyFont="1" applyFill="1" applyBorder="1" applyAlignment="1">
      <alignment horizontal="left" vertical="top" wrapText="1"/>
    </xf>
    <xf numFmtId="0" fontId="2" fillId="3" borderId="7" xfId="0" applyFont="1" applyFill="1" applyBorder="1" applyAlignment="1">
      <alignment horizontal="center" wrapText="1"/>
    </xf>
    <xf numFmtId="0" fontId="2" fillId="3" borderId="8" xfId="0" applyFont="1" applyFill="1" applyBorder="1" applyAlignment="1">
      <alignment horizontal="center" wrapText="1"/>
    </xf>
    <xf numFmtId="0" fontId="2" fillId="3" borderId="4" xfId="0" applyFont="1" applyFill="1" applyBorder="1" applyAlignment="1">
      <alignment horizontal="center" wrapText="1"/>
    </xf>
    <xf numFmtId="49" fontId="8" fillId="4" borderId="7" xfId="0" applyNumberFormat="1" applyFont="1" applyFill="1" applyBorder="1" applyAlignment="1">
      <alignment horizontal="left" vertical="center" wrapText="1"/>
    </xf>
    <xf numFmtId="49" fontId="8" fillId="4" borderId="8" xfId="0" applyNumberFormat="1" applyFont="1" applyFill="1" applyBorder="1" applyAlignment="1">
      <alignment horizontal="left" vertical="center" wrapText="1"/>
    </xf>
    <xf numFmtId="49" fontId="8" fillId="4" borderId="4" xfId="0" applyNumberFormat="1" applyFont="1" applyFill="1" applyBorder="1" applyAlignment="1">
      <alignment horizontal="left" vertical="center" wrapText="1"/>
    </xf>
    <xf numFmtId="0" fontId="2" fillId="0" borderId="0" xfId="0" applyFont="1" applyAlignment="1">
      <alignment horizontal="left" vertical="top" wrapText="1"/>
    </xf>
    <xf numFmtId="0" fontId="5" fillId="0" borderId="10"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0" borderId="0" xfId="0" applyFont="1" applyAlignment="1">
      <alignment horizontal="right" vertical="top" wrapText="1"/>
    </xf>
    <xf numFmtId="49" fontId="2" fillId="2" borderId="5" xfId="0" applyNumberFormat="1" applyFont="1" applyFill="1" applyBorder="1" applyAlignment="1">
      <alignment horizontal="left" vertical="center" wrapText="1"/>
    </xf>
    <xf numFmtId="49" fontId="2" fillId="2" borderId="6" xfId="0" applyNumberFormat="1" applyFont="1" applyFill="1" applyBorder="1" applyAlignment="1">
      <alignment horizontal="left" vertical="center" wrapText="1"/>
    </xf>
    <xf numFmtId="49" fontId="2" fillId="2" borderId="2" xfId="0" applyNumberFormat="1" applyFont="1" applyFill="1" applyBorder="1" applyAlignment="1">
      <alignment horizontal="left" vertical="center" wrapText="1"/>
    </xf>
    <xf numFmtId="49" fontId="2" fillId="2" borderId="5" xfId="0" applyNumberFormat="1" applyFont="1" applyFill="1" applyBorder="1" applyAlignment="1">
      <alignment horizontal="center" vertical="center" wrapText="1"/>
    </xf>
    <xf numFmtId="49" fontId="2" fillId="2" borderId="6"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0" fontId="5" fillId="0" borderId="0" xfId="0" applyFont="1" applyFill="1" applyAlignment="1">
      <alignment horizontal="center" vertical="center" wrapText="1"/>
    </xf>
    <xf numFmtId="0" fontId="0" fillId="0" borderId="8" xfId="0" applyBorder="1" applyAlignment="1">
      <alignment vertical="center" wrapText="1"/>
    </xf>
    <xf numFmtId="0" fontId="0" fillId="0" borderId="4" xfId="0" applyBorder="1" applyAlignment="1">
      <alignment vertical="center" wrapText="1"/>
    </xf>
    <xf numFmtId="0" fontId="5" fillId="0" borderId="1" xfId="1" applyFont="1" applyBorder="1" applyAlignment="1">
      <alignment horizontal="center" vertical="center" wrapText="1"/>
    </xf>
    <xf numFmtId="0" fontId="2"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0" fontId="8" fillId="5" borderId="5" xfId="0" applyFont="1" applyFill="1" applyBorder="1" applyAlignment="1">
      <alignment horizontal="center" vertical="center" wrapText="1"/>
    </xf>
    <xf numFmtId="0" fontId="8" fillId="5" borderId="6" xfId="0" applyFont="1" applyFill="1" applyBorder="1" applyAlignment="1">
      <alignment horizontal="center" vertical="center" wrapText="1"/>
    </xf>
    <xf numFmtId="0" fontId="8" fillId="5" borderId="2" xfId="0" applyFont="1" applyFill="1" applyBorder="1" applyAlignment="1">
      <alignment horizontal="center" vertical="center" wrapText="1"/>
    </xf>
  </cellXfs>
  <cellStyles count="3">
    <cellStyle name="Обычный" xfId="0" builtinId="0"/>
    <cellStyle name="Обычный 2" xfId="1"/>
    <cellStyle name="Финансов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B19"/>
  <sheetViews>
    <sheetView view="pageBreakPreview" topLeftCell="A12" zoomScaleSheetLayoutView="100" workbookViewId="0">
      <selection activeCell="A16" sqref="A16"/>
    </sheetView>
  </sheetViews>
  <sheetFormatPr defaultRowHeight="12.75" x14ac:dyDescent="0.2"/>
  <cols>
    <col min="1" max="1" width="45" customWidth="1"/>
    <col min="2" max="2" width="50.140625" customWidth="1"/>
  </cols>
  <sheetData>
    <row r="1" spans="1:2" ht="78.75" x14ac:dyDescent="0.25">
      <c r="A1" s="8"/>
      <c r="B1" s="33" t="s">
        <v>95</v>
      </c>
    </row>
    <row r="2" spans="1:2" ht="77.25" customHeight="1" x14ac:dyDescent="0.2">
      <c r="A2" s="83" t="s">
        <v>96</v>
      </c>
      <c r="B2" s="84"/>
    </row>
    <row r="3" spans="1:2" ht="94.5" x14ac:dyDescent="0.2">
      <c r="A3" s="1" t="s">
        <v>14</v>
      </c>
      <c r="B3" s="30" t="s">
        <v>47</v>
      </c>
    </row>
    <row r="4" spans="1:2" s="3" customFormat="1" ht="96.75" customHeight="1" x14ac:dyDescent="0.2">
      <c r="A4" s="1" t="s">
        <v>15</v>
      </c>
      <c r="B4" s="63" t="s">
        <v>67</v>
      </c>
    </row>
    <row r="5" spans="1:2" s="3" customFormat="1" ht="48.75" customHeight="1" x14ac:dyDescent="0.2">
      <c r="A5" s="1" t="s">
        <v>16</v>
      </c>
      <c r="B5" s="30" t="s">
        <v>28</v>
      </c>
    </row>
    <row r="6" spans="1:2" s="3" customFormat="1" ht="271.5" customHeight="1" x14ac:dyDescent="0.2">
      <c r="A6" s="34" t="s">
        <v>27</v>
      </c>
      <c r="B6" s="63" t="s">
        <v>97</v>
      </c>
    </row>
    <row r="7" spans="1:2" s="7" customFormat="1" ht="83.25" customHeight="1" x14ac:dyDescent="0.2">
      <c r="A7" s="1" t="s">
        <v>17</v>
      </c>
      <c r="B7" s="65" t="s">
        <v>68</v>
      </c>
    </row>
    <row r="8" spans="1:2" s="10" customFormat="1" ht="288" customHeight="1" x14ac:dyDescent="0.2">
      <c r="A8" s="1" t="s">
        <v>18</v>
      </c>
      <c r="B8" s="66" t="s">
        <v>69</v>
      </c>
    </row>
    <row r="9" spans="1:2" s="10" customFormat="1" ht="213" customHeight="1" x14ac:dyDescent="0.2">
      <c r="A9" s="1" t="s">
        <v>19</v>
      </c>
      <c r="B9" s="67" t="s">
        <v>70</v>
      </c>
    </row>
    <row r="10" spans="1:2" s="3" customFormat="1" ht="39" customHeight="1" x14ac:dyDescent="0.2">
      <c r="A10" s="1" t="s">
        <v>20</v>
      </c>
      <c r="B10" s="67" t="s">
        <v>71</v>
      </c>
    </row>
    <row r="11" spans="1:2" s="3" customFormat="1" ht="223.5" customHeight="1" x14ac:dyDescent="0.2">
      <c r="A11" s="1" t="s">
        <v>21</v>
      </c>
      <c r="B11" s="68" t="s">
        <v>72</v>
      </c>
    </row>
    <row r="12" spans="1:2" s="14" customFormat="1" ht="282" customHeight="1" x14ac:dyDescent="0.2">
      <c r="A12" s="1" t="s">
        <v>22</v>
      </c>
      <c r="B12" s="64" t="s">
        <v>94</v>
      </c>
    </row>
    <row r="13" spans="1:2" s="14" customFormat="1" ht="15.75" x14ac:dyDescent="0.25">
      <c r="A13" s="35" t="s">
        <v>13</v>
      </c>
      <c r="B13" s="2"/>
    </row>
    <row r="14" spans="1:2" s="14" customFormat="1" ht="78" customHeight="1" x14ac:dyDescent="0.2">
      <c r="A14" s="85" t="s">
        <v>98</v>
      </c>
      <c r="B14" s="85"/>
    </row>
    <row r="15" spans="1:2" s="14" customFormat="1" ht="53.25" customHeight="1" x14ac:dyDescent="0.2">
      <c r="A15" s="85" t="s">
        <v>99</v>
      </c>
      <c r="B15" s="85"/>
    </row>
    <row r="16" spans="1:2" s="14" customFormat="1" ht="15.75" x14ac:dyDescent="0.25">
      <c r="A16" s="35"/>
      <c r="B16" s="2"/>
    </row>
    <row r="17" spans="1:2" ht="15.75" x14ac:dyDescent="0.25">
      <c r="A17" s="36"/>
      <c r="B17" s="2"/>
    </row>
    <row r="18" spans="1:2" ht="15.75" x14ac:dyDescent="0.25">
      <c r="A18" s="36"/>
      <c r="B18" s="37"/>
    </row>
    <row r="19" spans="1:2" x14ac:dyDescent="0.2">
      <c r="B19" s="15"/>
    </row>
  </sheetData>
  <mergeCells count="3">
    <mergeCell ref="A2:B2"/>
    <mergeCell ref="A14:B14"/>
    <mergeCell ref="A15:B15"/>
  </mergeCells>
  <printOptions horizontalCentered="1"/>
  <pageMargins left="0.23622047244094491" right="0.23622047244094491" top="0.55118110236220474" bottom="0.15748031496062992" header="0.31496062992125984" footer="0.31496062992125984"/>
  <pageSetup paperSize="9" firstPageNumber="163" fitToHeight="0" orientation="portrait" r:id="rId1"/>
  <headerFooter differentFirst="1" scaleWithDoc="0">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P17"/>
  <sheetViews>
    <sheetView view="pageBreakPreview" zoomScaleNormal="100" zoomScaleSheetLayoutView="100" workbookViewId="0">
      <selection activeCell="J13" sqref="J13"/>
    </sheetView>
  </sheetViews>
  <sheetFormatPr defaultRowHeight="15.75" x14ac:dyDescent="0.25"/>
  <cols>
    <col min="1" max="1" width="8.28515625" style="2" customWidth="1"/>
    <col min="2" max="2" width="37.85546875" style="22" customWidth="1"/>
    <col min="3" max="3" width="11.42578125" style="2" customWidth="1"/>
    <col min="4" max="4" width="11.140625" style="2" customWidth="1"/>
    <col min="5" max="15" width="7.42578125" style="2" customWidth="1"/>
  </cols>
  <sheetData>
    <row r="1" spans="1:16" ht="96" customHeight="1" x14ac:dyDescent="0.25">
      <c r="A1" s="20"/>
      <c r="B1" s="21"/>
      <c r="C1" s="8"/>
      <c r="D1" s="8"/>
      <c r="E1" s="9"/>
      <c r="F1" s="92" t="s">
        <v>100</v>
      </c>
      <c r="G1" s="92"/>
      <c r="H1" s="92"/>
      <c r="I1" s="92"/>
      <c r="J1" s="92"/>
      <c r="K1" s="92"/>
      <c r="L1" s="92"/>
      <c r="M1" s="92"/>
      <c r="N1" s="92"/>
      <c r="O1" s="92"/>
      <c r="P1" s="92"/>
    </row>
    <row r="2" spans="1:16" ht="2.25" customHeight="1" x14ac:dyDescent="0.25">
      <c r="A2" s="20"/>
      <c r="B2" s="21"/>
      <c r="C2" s="8"/>
      <c r="D2" s="8"/>
      <c r="E2" s="9"/>
      <c r="F2" s="9"/>
      <c r="G2" s="9"/>
      <c r="H2" s="9"/>
      <c r="I2" s="11"/>
    </row>
    <row r="3" spans="1:16" s="3" customFormat="1" ht="46.5" customHeight="1" x14ac:dyDescent="0.2">
      <c r="A3" s="93" t="s">
        <v>101</v>
      </c>
      <c r="B3" s="94"/>
      <c r="C3" s="94"/>
      <c r="D3" s="94"/>
      <c r="E3" s="94"/>
      <c r="F3" s="94"/>
      <c r="G3" s="94"/>
      <c r="H3" s="94"/>
      <c r="I3" s="94"/>
      <c r="J3" s="94"/>
      <c r="K3" s="94"/>
      <c r="L3" s="94"/>
      <c r="M3" s="94"/>
      <c r="N3" s="94"/>
      <c r="O3" s="94"/>
      <c r="P3" s="95"/>
    </row>
    <row r="4" spans="1:16" ht="15.75" customHeight="1" x14ac:dyDescent="0.2">
      <c r="A4" s="96"/>
      <c r="B4" s="83"/>
      <c r="C4" s="83"/>
      <c r="D4" s="83"/>
      <c r="E4" s="83"/>
      <c r="F4" s="83"/>
      <c r="G4" s="83"/>
      <c r="H4" s="83"/>
      <c r="I4" s="83"/>
      <c r="J4" s="83"/>
      <c r="K4" s="83"/>
      <c r="L4" s="83"/>
      <c r="M4" s="83"/>
      <c r="N4" s="83"/>
      <c r="O4" s="83"/>
      <c r="P4" s="97"/>
    </row>
    <row r="5" spans="1:16" s="3" customFormat="1" ht="56.25" customHeight="1" x14ac:dyDescent="0.2">
      <c r="A5" s="101" t="s">
        <v>1</v>
      </c>
      <c r="B5" s="101" t="s">
        <v>3</v>
      </c>
      <c r="C5" s="101" t="s">
        <v>73</v>
      </c>
      <c r="D5" s="101" t="s">
        <v>4</v>
      </c>
      <c r="E5" s="98" t="s">
        <v>5</v>
      </c>
      <c r="F5" s="99"/>
      <c r="G5" s="99"/>
      <c r="H5" s="99"/>
      <c r="I5" s="99"/>
      <c r="J5" s="99"/>
      <c r="K5" s="99"/>
      <c r="L5" s="99"/>
      <c r="M5" s="99"/>
      <c r="N5" s="99"/>
      <c r="O5" s="99"/>
      <c r="P5" s="100"/>
    </row>
    <row r="6" spans="1:16" s="3" customFormat="1" ht="36.75" customHeight="1" x14ac:dyDescent="0.2">
      <c r="A6" s="102"/>
      <c r="B6" s="102"/>
      <c r="C6" s="102"/>
      <c r="D6" s="102"/>
      <c r="E6" s="18">
        <v>2014</v>
      </c>
      <c r="F6" s="18">
        <v>2015</v>
      </c>
      <c r="G6" s="18">
        <v>2016</v>
      </c>
      <c r="H6" s="18">
        <v>2017</v>
      </c>
      <c r="I6" s="17">
        <v>2018</v>
      </c>
      <c r="J6" s="18">
        <v>2019</v>
      </c>
      <c r="K6" s="32">
        <v>2020</v>
      </c>
      <c r="L6" s="32">
        <v>2021</v>
      </c>
      <c r="M6" s="32">
        <v>2022</v>
      </c>
      <c r="N6" s="32">
        <v>2023</v>
      </c>
      <c r="O6" s="32">
        <v>2024</v>
      </c>
      <c r="P6" s="79">
        <v>2025</v>
      </c>
    </row>
    <row r="7" spans="1:16" s="7" customFormat="1" x14ac:dyDescent="0.2">
      <c r="A7" s="17">
        <v>1</v>
      </c>
      <c r="B7" s="17">
        <v>2</v>
      </c>
      <c r="C7" s="17">
        <v>3</v>
      </c>
      <c r="D7" s="17">
        <v>4</v>
      </c>
      <c r="E7" s="17">
        <v>5</v>
      </c>
      <c r="F7" s="17">
        <v>6</v>
      </c>
      <c r="G7" s="17">
        <v>7</v>
      </c>
      <c r="H7" s="17">
        <v>8</v>
      </c>
      <c r="I7" s="17">
        <v>9</v>
      </c>
      <c r="J7" s="17">
        <v>10</v>
      </c>
      <c r="K7" s="78">
        <v>11</v>
      </c>
      <c r="L7" s="78">
        <v>12</v>
      </c>
      <c r="M7" s="78">
        <v>13</v>
      </c>
      <c r="N7" s="78">
        <v>14</v>
      </c>
      <c r="O7" s="78">
        <v>15</v>
      </c>
      <c r="P7" s="38">
        <v>16</v>
      </c>
    </row>
    <row r="8" spans="1:16" s="3" customFormat="1" ht="29.25" customHeight="1" x14ac:dyDescent="0.25">
      <c r="A8" s="86" t="s">
        <v>102</v>
      </c>
      <c r="B8" s="87"/>
      <c r="C8" s="87"/>
      <c r="D8" s="87"/>
      <c r="E8" s="87"/>
      <c r="F8" s="87"/>
      <c r="G8" s="87"/>
      <c r="H8" s="87"/>
      <c r="I8" s="87"/>
      <c r="J8" s="87"/>
      <c r="K8" s="87"/>
      <c r="L8" s="87"/>
      <c r="M8" s="87"/>
      <c r="N8" s="87"/>
      <c r="O8" s="87"/>
      <c r="P8" s="88"/>
    </row>
    <row r="9" spans="1:16" s="3" customFormat="1" ht="19.5" customHeight="1" x14ac:dyDescent="0.25">
      <c r="A9" s="86" t="s">
        <v>103</v>
      </c>
      <c r="B9" s="87"/>
      <c r="C9" s="87"/>
      <c r="D9" s="87"/>
      <c r="E9" s="87"/>
      <c r="F9" s="87"/>
      <c r="G9" s="87"/>
      <c r="H9" s="87"/>
      <c r="I9" s="87"/>
      <c r="J9" s="87"/>
      <c r="K9" s="87"/>
      <c r="L9" s="87"/>
      <c r="M9" s="87"/>
      <c r="N9" s="87"/>
      <c r="O9" s="87"/>
      <c r="P9" s="88"/>
    </row>
    <row r="10" spans="1:16" s="10" customFormat="1" ht="31.5" x14ac:dyDescent="0.2">
      <c r="A10" s="23" t="s">
        <v>2</v>
      </c>
      <c r="B10" s="16" t="s">
        <v>23</v>
      </c>
      <c r="C10" s="23"/>
      <c r="D10" s="19"/>
      <c r="E10" s="19"/>
      <c r="F10" s="23"/>
      <c r="G10" s="19"/>
      <c r="H10" s="23"/>
      <c r="I10" s="23"/>
      <c r="J10" s="24"/>
      <c r="K10" s="24"/>
      <c r="L10" s="24"/>
      <c r="M10" s="24"/>
      <c r="N10" s="24"/>
      <c r="O10" s="24"/>
      <c r="P10" s="42"/>
    </row>
    <row r="11" spans="1:16" s="10" customFormat="1" ht="35.25" customHeight="1" x14ac:dyDescent="0.2">
      <c r="A11" s="89" t="s">
        <v>74</v>
      </c>
      <c r="B11" s="90"/>
      <c r="C11" s="90"/>
      <c r="D11" s="90"/>
      <c r="E11" s="90"/>
      <c r="F11" s="90"/>
      <c r="G11" s="90"/>
      <c r="H11" s="90"/>
      <c r="I11" s="90"/>
      <c r="J11" s="90"/>
      <c r="K11" s="90"/>
      <c r="L11" s="90"/>
      <c r="M11" s="90"/>
      <c r="N11" s="90"/>
      <c r="O11" s="90"/>
      <c r="P11" s="91"/>
    </row>
    <row r="12" spans="1:16" s="10" customFormat="1" ht="94.5" x14ac:dyDescent="0.2">
      <c r="A12" s="25" t="s">
        <v>32</v>
      </c>
      <c r="B12" s="29" t="s">
        <v>76</v>
      </c>
      <c r="C12" s="25"/>
      <c r="D12" s="40" t="s">
        <v>40</v>
      </c>
      <c r="E12" s="19">
        <v>6</v>
      </c>
      <c r="F12" s="25" t="s">
        <v>48</v>
      </c>
      <c r="G12" s="19">
        <v>6</v>
      </c>
      <c r="H12" s="25" t="s">
        <v>48</v>
      </c>
      <c r="I12" s="41" t="s">
        <v>58</v>
      </c>
      <c r="J12" s="24">
        <v>15</v>
      </c>
      <c r="K12" s="24">
        <v>19</v>
      </c>
      <c r="L12" s="24">
        <v>7</v>
      </c>
      <c r="M12" s="24">
        <v>5</v>
      </c>
      <c r="N12" s="24">
        <v>5</v>
      </c>
      <c r="O12" s="24">
        <v>5</v>
      </c>
      <c r="P12" s="39">
        <v>5</v>
      </c>
    </row>
    <row r="13" spans="1:16" s="10" customFormat="1" ht="141.75" x14ac:dyDescent="0.2">
      <c r="A13" s="25" t="s">
        <v>33</v>
      </c>
      <c r="B13" s="29" t="s">
        <v>77</v>
      </c>
      <c r="C13" s="25"/>
      <c r="D13" s="40" t="s">
        <v>49</v>
      </c>
      <c r="E13" s="19">
        <v>6.1</v>
      </c>
      <c r="F13" s="25" t="s">
        <v>50</v>
      </c>
      <c r="G13" s="19">
        <v>9.4</v>
      </c>
      <c r="H13" s="25" t="s">
        <v>50</v>
      </c>
      <c r="I13" s="41" t="s">
        <v>59</v>
      </c>
      <c r="J13" s="24">
        <v>58</v>
      </c>
      <c r="K13" s="24">
        <v>72</v>
      </c>
      <c r="L13" s="24">
        <v>75</v>
      </c>
      <c r="M13" s="24">
        <v>78</v>
      </c>
      <c r="N13" s="24">
        <v>80</v>
      </c>
      <c r="O13" s="24">
        <v>82</v>
      </c>
      <c r="P13" s="39">
        <v>84</v>
      </c>
    </row>
    <row r="14" spans="1:16" x14ac:dyDescent="0.25">
      <c r="A14" s="86" t="s">
        <v>104</v>
      </c>
      <c r="B14" s="87"/>
      <c r="C14" s="87"/>
      <c r="D14" s="87"/>
      <c r="E14" s="87"/>
      <c r="F14" s="87"/>
      <c r="G14" s="87"/>
      <c r="H14" s="87"/>
      <c r="I14" s="87"/>
      <c r="J14" s="87"/>
      <c r="K14" s="87"/>
      <c r="L14" s="87"/>
      <c r="M14" s="87"/>
      <c r="N14" s="87"/>
      <c r="O14" s="87"/>
      <c r="P14" s="88"/>
    </row>
    <row r="15" spans="1:16" x14ac:dyDescent="0.2">
      <c r="A15" s="89" t="s">
        <v>78</v>
      </c>
      <c r="B15" s="90"/>
      <c r="C15" s="90"/>
      <c r="D15" s="90"/>
      <c r="E15" s="90"/>
      <c r="F15" s="90"/>
      <c r="G15" s="90"/>
      <c r="H15" s="90"/>
      <c r="I15" s="90"/>
      <c r="J15" s="90"/>
      <c r="K15" s="90"/>
      <c r="L15" s="90"/>
      <c r="M15" s="90"/>
      <c r="N15" s="90"/>
      <c r="O15" s="90"/>
      <c r="P15" s="91"/>
    </row>
    <row r="16" spans="1:16" ht="31.5" x14ac:dyDescent="0.2">
      <c r="A16" s="25" t="s">
        <v>32</v>
      </c>
      <c r="B16" s="29" t="s">
        <v>45</v>
      </c>
      <c r="C16" s="25"/>
      <c r="D16" s="40" t="s">
        <v>46</v>
      </c>
      <c r="E16" s="19">
        <v>1619</v>
      </c>
      <c r="F16" s="25"/>
      <c r="G16" s="19"/>
      <c r="H16" s="25"/>
      <c r="I16" s="41"/>
      <c r="J16" s="24"/>
      <c r="K16" s="24"/>
      <c r="L16" s="24"/>
      <c r="M16" s="24"/>
      <c r="N16" s="24"/>
      <c r="O16" s="24"/>
      <c r="P16" s="62"/>
    </row>
    <row r="17" spans="1:16" ht="31.5" x14ac:dyDescent="0.25">
      <c r="A17" s="43" t="s">
        <v>33</v>
      </c>
      <c r="B17" s="69" t="s">
        <v>75</v>
      </c>
      <c r="C17" s="70"/>
      <c r="D17" s="43" t="s">
        <v>51</v>
      </c>
      <c r="E17" s="70"/>
      <c r="F17" s="70"/>
      <c r="G17" s="70"/>
      <c r="H17" s="43">
        <v>3</v>
      </c>
      <c r="I17" s="70"/>
      <c r="J17" s="43">
        <v>2</v>
      </c>
      <c r="K17" s="43">
        <v>3</v>
      </c>
      <c r="L17" s="70"/>
      <c r="M17" s="70"/>
      <c r="N17" s="70"/>
      <c r="O17" s="70"/>
      <c r="P17" s="71"/>
    </row>
  </sheetData>
  <mergeCells count="12">
    <mergeCell ref="A14:P14"/>
    <mergeCell ref="A15:P15"/>
    <mergeCell ref="A9:P9"/>
    <mergeCell ref="A11:P11"/>
    <mergeCell ref="F1:P1"/>
    <mergeCell ref="A3:P4"/>
    <mergeCell ref="E5:P5"/>
    <mergeCell ref="A8:P8"/>
    <mergeCell ref="A5:A6"/>
    <mergeCell ref="B5:B6"/>
    <mergeCell ref="D5:D6"/>
    <mergeCell ref="C5:C6"/>
  </mergeCells>
  <pageMargins left="0.39370078740157483" right="0.39370078740157483" top="0.55118110236220474" bottom="0.55118110236220474" header="0" footer="0"/>
  <pageSetup paperSize="9" scale="88" firstPageNumber="163" fitToHeight="0" orientation="landscape" r:id="rId1"/>
  <headerFooter scaleWithDoc="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P28"/>
  <sheetViews>
    <sheetView tabSelected="1" view="pageBreakPreview" zoomScale="85" zoomScaleNormal="100" zoomScaleSheetLayoutView="85" workbookViewId="0">
      <selection activeCell="C21" sqref="C21"/>
    </sheetView>
  </sheetViews>
  <sheetFormatPr defaultRowHeight="12.75" x14ac:dyDescent="0.2"/>
  <cols>
    <col min="1" max="1" width="21" customWidth="1"/>
    <col min="2" max="2" width="24.7109375" customWidth="1"/>
    <col min="3" max="3" width="21.7109375" customWidth="1"/>
    <col min="4" max="4" width="15.140625" customWidth="1"/>
    <col min="5" max="5" width="15.7109375" customWidth="1"/>
    <col min="6" max="6" width="15.85546875" customWidth="1"/>
    <col min="7" max="7" width="11.28515625" customWidth="1"/>
    <col min="8" max="8" width="11" customWidth="1"/>
    <col min="9" max="9" width="10.5703125" customWidth="1"/>
    <col min="10" max="14" width="9.5703125" customWidth="1"/>
    <col min="15" max="15" width="9.5703125" bestFit="1" customWidth="1"/>
  </cols>
  <sheetData>
    <row r="1" spans="1:16" ht="81.75" customHeight="1" x14ac:dyDescent="0.25">
      <c r="B1" s="2"/>
      <c r="C1" s="103" t="s">
        <v>105</v>
      </c>
      <c r="D1" s="103"/>
      <c r="E1" s="103"/>
      <c r="F1" s="103"/>
      <c r="G1" s="103"/>
      <c r="H1" s="103"/>
      <c r="I1" s="103"/>
      <c r="J1" s="103"/>
      <c r="K1" s="103"/>
      <c r="L1" s="103"/>
      <c r="M1" s="103"/>
      <c r="N1" s="103"/>
      <c r="O1" s="103"/>
      <c r="P1" s="82"/>
    </row>
    <row r="2" spans="1:16" s="3" customFormat="1" ht="71.25" customHeight="1" x14ac:dyDescent="0.2">
      <c r="A2" s="110" t="s">
        <v>106</v>
      </c>
      <c r="B2" s="110"/>
      <c r="C2" s="110"/>
      <c r="D2" s="110"/>
      <c r="E2" s="110"/>
      <c r="F2" s="110"/>
      <c r="G2" s="110"/>
      <c r="H2" s="110"/>
      <c r="I2" s="110"/>
      <c r="J2" s="110"/>
      <c r="K2" s="110"/>
      <c r="L2" s="110"/>
      <c r="M2" s="110"/>
      <c r="N2" s="110"/>
      <c r="O2" s="110"/>
    </row>
    <row r="3" spans="1:16" x14ac:dyDescent="0.2">
      <c r="A3" s="5"/>
      <c r="B3" s="6"/>
      <c r="C3" s="4"/>
      <c r="D3" s="4"/>
      <c r="E3" s="4"/>
      <c r="F3" s="4"/>
      <c r="G3" s="4"/>
    </row>
    <row r="4" spans="1:16" s="10" customFormat="1" ht="45" customHeight="1" x14ac:dyDescent="0.2">
      <c r="A4" s="114" t="s">
        <v>6</v>
      </c>
      <c r="B4" s="113" t="s">
        <v>24</v>
      </c>
      <c r="C4" s="115" t="s">
        <v>10</v>
      </c>
      <c r="D4" s="98" t="s">
        <v>25</v>
      </c>
      <c r="E4" s="111"/>
      <c r="F4" s="111"/>
      <c r="G4" s="111"/>
      <c r="H4" s="111"/>
      <c r="I4" s="111"/>
      <c r="J4" s="111"/>
      <c r="K4" s="111"/>
      <c r="L4" s="111"/>
      <c r="M4" s="111"/>
      <c r="N4" s="111"/>
      <c r="O4" s="112"/>
    </row>
    <row r="5" spans="1:16" s="3" customFormat="1" ht="47.25" x14ac:dyDescent="0.2">
      <c r="A5" s="114"/>
      <c r="B5" s="113"/>
      <c r="C5" s="115"/>
      <c r="D5" s="12" t="s">
        <v>29</v>
      </c>
      <c r="E5" s="12" t="s">
        <v>30</v>
      </c>
      <c r="F5" s="13" t="s">
        <v>31</v>
      </c>
      <c r="G5" s="28">
        <v>2017</v>
      </c>
      <c r="H5" s="32">
        <v>2018</v>
      </c>
      <c r="I5" s="32">
        <v>2019</v>
      </c>
      <c r="J5" s="32">
        <v>2020</v>
      </c>
      <c r="K5" s="32">
        <v>2021</v>
      </c>
      <c r="L5" s="32">
        <v>2022</v>
      </c>
      <c r="M5" s="32">
        <v>2023</v>
      </c>
      <c r="N5" s="32">
        <v>2024</v>
      </c>
      <c r="O5" s="32">
        <v>2025</v>
      </c>
    </row>
    <row r="6" spans="1:16" s="7" customFormat="1" ht="15.75" x14ac:dyDescent="0.2">
      <c r="A6" s="27">
        <v>1</v>
      </c>
      <c r="B6" s="27">
        <v>2</v>
      </c>
      <c r="C6" s="27">
        <v>3</v>
      </c>
      <c r="D6" s="27">
        <v>4</v>
      </c>
      <c r="E6" s="27">
        <v>5</v>
      </c>
      <c r="F6" s="27">
        <v>6</v>
      </c>
      <c r="G6" s="27">
        <v>7</v>
      </c>
      <c r="H6" s="31">
        <v>8</v>
      </c>
      <c r="I6" s="31">
        <v>9</v>
      </c>
      <c r="J6" s="80">
        <v>10</v>
      </c>
      <c r="K6" s="80">
        <v>11</v>
      </c>
      <c r="L6" s="80">
        <v>12</v>
      </c>
      <c r="M6" s="80">
        <v>13</v>
      </c>
      <c r="N6" s="80">
        <v>14</v>
      </c>
      <c r="O6" s="31">
        <v>15</v>
      </c>
    </row>
    <row r="7" spans="1:16" s="7" customFormat="1" ht="31.5" x14ac:dyDescent="0.2">
      <c r="A7" s="116" t="s">
        <v>41</v>
      </c>
      <c r="B7" s="116" t="s">
        <v>107</v>
      </c>
      <c r="C7" s="48" t="s">
        <v>9</v>
      </c>
      <c r="D7" s="60">
        <f>SUM(D8:D13)</f>
        <v>63404</v>
      </c>
      <c r="E7" s="60">
        <f t="shared" ref="E7:G7" si="0">SUM(E8:E13)</f>
        <v>9503</v>
      </c>
      <c r="F7" s="60">
        <f t="shared" si="0"/>
        <v>10486.2</v>
      </c>
      <c r="G7" s="60">
        <f t="shared" si="0"/>
        <v>16296.099999999999</v>
      </c>
      <c r="H7" s="60" t="s">
        <v>65</v>
      </c>
      <c r="I7" s="60" t="s">
        <v>89</v>
      </c>
      <c r="J7" s="61" t="s">
        <v>90</v>
      </c>
      <c r="K7" s="60" t="s">
        <v>91</v>
      </c>
      <c r="L7" s="60" t="s">
        <v>92</v>
      </c>
      <c r="M7" s="60" t="s">
        <v>93</v>
      </c>
      <c r="N7" s="60" t="s">
        <v>93</v>
      </c>
      <c r="O7" s="61" t="s">
        <v>93</v>
      </c>
    </row>
    <row r="8" spans="1:16" s="7" customFormat="1" ht="15.75" x14ac:dyDescent="0.2">
      <c r="A8" s="117"/>
      <c r="B8" s="117"/>
      <c r="C8" s="49" t="s">
        <v>11</v>
      </c>
      <c r="D8" s="60">
        <f>SUM(D16+D23)</f>
        <v>1031</v>
      </c>
      <c r="E8" s="60">
        <f t="shared" ref="E8:H8" si="1">SUM(E16+E23)</f>
        <v>1031</v>
      </c>
      <c r="F8" s="60">
        <f t="shared" si="1"/>
        <v>1227.8</v>
      </c>
      <c r="G8" s="60">
        <f t="shared" si="1"/>
        <v>1242.9000000000001</v>
      </c>
      <c r="H8" s="60">
        <f t="shared" si="1"/>
        <v>0</v>
      </c>
      <c r="I8" s="60" t="s">
        <v>43</v>
      </c>
      <c r="J8" s="61" t="s">
        <v>43</v>
      </c>
      <c r="K8" s="60" t="s">
        <v>43</v>
      </c>
      <c r="L8" s="60" t="s">
        <v>43</v>
      </c>
      <c r="M8" s="60" t="s">
        <v>43</v>
      </c>
      <c r="N8" s="60" t="s">
        <v>43</v>
      </c>
      <c r="O8" s="61" t="s">
        <v>43</v>
      </c>
    </row>
    <row r="9" spans="1:16" s="7" customFormat="1" ht="15.75" x14ac:dyDescent="0.25">
      <c r="A9" s="117"/>
      <c r="B9" s="117"/>
      <c r="C9" s="50" t="s">
        <v>7</v>
      </c>
      <c r="D9" s="60">
        <f t="shared" ref="D9:H13" si="2">SUM(D17+D24)</f>
        <v>1095</v>
      </c>
      <c r="E9" s="60">
        <f t="shared" si="2"/>
        <v>1095</v>
      </c>
      <c r="F9" s="60">
        <f t="shared" si="2"/>
        <v>891.3</v>
      </c>
      <c r="G9" s="60">
        <f t="shared" si="2"/>
        <v>758.7</v>
      </c>
      <c r="H9" s="60">
        <f t="shared" si="2"/>
        <v>8546.59</v>
      </c>
      <c r="I9" s="81" t="s">
        <v>63</v>
      </c>
      <c r="J9" s="81" t="s">
        <v>64</v>
      </c>
      <c r="K9" s="81" t="s">
        <v>81</v>
      </c>
      <c r="L9" s="81" t="s">
        <v>84</v>
      </c>
      <c r="M9" s="81" t="s">
        <v>66</v>
      </c>
      <c r="N9" s="81" t="s">
        <v>66</v>
      </c>
      <c r="O9" s="81" t="s">
        <v>66</v>
      </c>
    </row>
    <row r="10" spans="1:16" s="7" customFormat="1" ht="15.75" x14ac:dyDescent="0.2">
      <c r="A10" s="117"/>
      <c r="B10" s="117"/>
      <c r="C10" s="50" t="s">
        <v>8</v>
      </c>
      <c r="D10" s="60">
        <f t="shared" si="2"/>
        <v>55101</v>
      </c>
      <c r="E10" s="60">
        <f t="shared" si="2"/>
        <v>1200</v>
      </c>
      <c r="F10" s="60">
        <f t="shared" si="2"/>
        <v>1331.5640000000001</v>
      </c>
      <c r="G10" s="60">
        <f t="shared" si="2"/>
        <v>7533.8</v>
      </c>
      <c r="H10" s="60">
        <f t="shared" si="2"/>
        <v>1195.576</v>
      </c>
      <c r="I10" s="60" t="s">
        <v>87</v>
      </c>
      <c r="J10" s="61" t="s">
        <v>88</v>
      </c>
      <c r="K10" s="60" t="s">
        <v>82</v>
      </c>
      <c r="L10" s="60" t="s">
        <v>82</v>
      </c>
      <c r="M10" s="60" t="s">
        <v>82</v>
      </c>
      <c r="N10" s="60" t="s">
        <v>82</v>
      </c>
      <c r="O10" s="61" t="s">
        <v>82</v>
      </c>
    </row>
    <row r="11" spans="1:16" s="7" customFormat="1" ht="15.75" x14ac:dyDescent="0.2">
      <c r="A11" s="117"/>
      <c r="B11" s="117"/>
      <c r="C11" s="51" t="s">
        <v>26</v>
      </c>
      <c r="D11" s="60">
        <f t="shared" si="2"/>
        <v>0</v>
      </c>
      <c r="E11" s="60">
        <f t="shared" si="2"/>
        <v>0</v>
      </c>
      <c r="F11" s="60">
        <f t="shared" si="2"/>
        <v>0</v>
      </c>
      <c r="G11" s="60">
        <f t="shared" si="2"/>
        <v>0</v>
      </c>
      <c r="H11" s="60">
        <f t="shared" si="2"/>
        <v>0</v>
      </c>
      <c r="I11" s="60" t="s">
        <v>43</v>
      </c>
      <c r="J11" s="61" t="s">
        <v>43</v>
      </c>
      <c r="K11" s="60" t="s">
        <v>43</v>
      </c>
      <c r="L11" s="60" t="s">
        <v>43</v>
      </c>
      <c r="M11" s="60" t="s">
        <v>43</v>
      </c>
      <c r="N11" s="60" t="s">
        <v>43</v>
      </c>
      <c r="O11" s="61" t="s">
        <v>43</v>
      </c>
    </row>
    <row r="12" spans="1:16" s="7" customFormat="1" ht="15.75" x14ac:dyDescent="0.2">
      <c r="A12" s="117"/>
      <c r="B12" s="117"/>
      <c r="C12" s="50" t="s">
        <v>39</v>
      </c>
      <c r="D12" s="60">
        <f t="shared" si="2"/>
        <v>0</v>
      </c>
      <c r="E12" s="60">
        <f t="shared" si="2"/>
        <v>0</v>
      </c>
      <c r="F12" s="60">
        <f t="shared" si="2"/>
        <v>0</v>
      </c>
      <c r="G12" s="60">
        <f t="shared" si="2"/>
        <v>0</v>
      </c>
      <c r="H12" s="60">
        <f t="shared" si="2"/>
        <v>0</v>
      </c>
      <c r="I12" s="60" t="s">
        <v>43</v>
      </c>
      <c r="J12" s="61" t="s">
        <v>43</v>
      </c>
      <c r="K12" s="60" t="s">
        <v>43</v>
      </c>
      <c r="L12" s="60" t="s">
        <v>43</v>
      </c>
      <c r="M12" s="60" t="s">
        <v>43</v>
      </c>
      <c r="N12" s="60" t="s">
        <v>43</v>
      </c>
      <c r="O12" s="61" t="s">
        <v>43</v>
      </c>
    </row>
    <row r="13" spans="1:16" s="7" customFormat="1" ht="60" customHeight="1" x14ac:dyDescent="0.2">
      <c r="A13" s="118"/>
      <c r="B13" s="118"/>
      <c r="C13" s="50" t="s">
        <v>12</v>
      </c>
      <c r="D13" s="60">
        <f t="shared" si="2"/>
        <v>6177</v>
      </c>
      <c r="E13" s="60">
        <f t="shared" si="2"/>
        <v>6177</v>
      </c>
      <c r="F13" s="60">
        <f t="shared" si="2"/>
        <v>7035.5360000000001</v>
      </c>
      <c r="G13" s="60">
        <f t="shared" si="2"/>
        <v>6760.7</v>
      </c>
      <c r="H13" s="60">
        <f t="shared" si="2"/>
        <v>24277.312000000002</v>
      </c>
      <c r="I13" s="61" t="s">
        <v>79</v>
      </c>
      <c r="J13" s="61" t="s">
        <v>80</v>
      </c>
      <c r="K13" s="61" t="s">
        <v>83</v>
      </c>
      <c r="L13" s="61" t="s">
        <v>83</v>
      </c>
      <c r="M13" s="61" t="s">
        <v>83</v>
      </c>
      <c r="N13" s="61" t="s">
        <v>83</v>
      </c>
      <c r="O13" s="61" t="s">
        <v>83</v>
      </c>
    </row>
    <row r="14" spans="1:16" s="7" customFormat="1" ht="15.75" x14ac:dyDescent="0.2">
      <c r="A14" s="26" t="s">
        <v>0</v>
      </c>
      <c r="B14" s="44"/>
      <c r="C14" s="45"/>
      <c r="D14" s="47"/>
      <c r="E14" s="47"/>
      <c r="F14" s="47"/>
      <c r="G14" s="47"/>
      <c r="H14" s="47"/>
      <c r="I14" s="47"/>
      <c r="J14" s="80"/>
      <c r="K14" s="47"/>
      <c r="L14" s="47"/>
      <c r="M14" s="47"/>
      <c r="N14" s="47"/>
      <c r="O14" s="46"/>
    </row>
    <row r="15" spans="1:16" s="3" customFormat="1" ht="15.75" customHeight="1" x14ac:dyDescent="0.25">
      <c r="A15" s="104" t="s">
        <v>34</v>
      </c>
      <c r="B15" s="107" t="s">
        <v>108</v>
      </c>
      <c r="C15" s="52" t="s">
        <v>9</v>
      </c>
      <c r="D15" s="53">
        <f>D16+D17+D18+D19+D20+D21</f>
        <v>9503</v>
      </c>
      <c r="E15" s="53">
        <f t="shared" ref="E15" si="3">E16+E17+E18+E19+E20+E21</f>
        <v>9503</v>
      </c>
      <c r="F15" s="73">
        <v>10486.2</v>
      </c>
      <c r="G15" s="72">
        <f t="shared" ref="G15" si="4">G16+G17+G18+G19+G20+G21</f>
        <v>10032.299999999999</v>
      </c>
      <c r="H15" s="76">
        <f t="shared" ref="H15" si="5">H16+H17+H18+H19+H20+H21</f>
        <v>34019.478000000003</v>
      </c>
      <c r="I15" s="76">
        <v>33021.9</v>
      </c>
      <c r="J15" s="77">
        <v>30725.599999999999</v>
      </c>
      <c r="K15" s="76">
        <v>14237</v>
      </c>
      <c r="L15" s="76">
        <v>13455</v>
      </c>
      <c r="M15" s="76">
        <v>13500</v>
      </c>
      <c r="N15" s="76">
        <v>13500</v>
      </c>
      <c r="O15" s="77">
        <v>13500</v>
      </c>
    </row>
    <row r="16" spans="1:16" s="3" customFormat="1" ht="15.75" customHeight="1" x14ac:dyDescent="0.25">
      <c r="A16" s="105"/>
      <c r="B16" s="108"/>
      <c r="C16" s="55" t="s">
        <v>11</v>
      </c>
      <c r="D16" s="56" t="s">
        <v>36</v>
      </c>
      <c r="E16" s="57" t="s">
        <v>36</v>
      </c>
      <c r="F16" s="74">
        <v>1227.8</v>
      </c>
      <c r="G16" s="57" t="s">
        <v>56</v>
      </c>
      <c r="H16" s="57" t="s">
        <v>43</v>
      </c>
      <c r="I16" s="57" t="s">
        <v>43</v>
      </c>
      <c r="J16" s="57" t="s">
        <v>43</v>
      </c>
      <c r="K16" s="57" t="s">
        <v>43</v>
      </c>
      <c r="L16" s="57" t="s">
        <v>43</v>
      </c>
      <c r="M16" s="57" t="s">
        <v>43</v>
      </c>
      <c r="N16" s="57" t="s">
        <v>43</v>
      </c>
      <c r="O16" s="57" t="s">
        <v>43</v>
      </c>
    </row>
    <row r="17" spans="1:16" s="3" customFormat="1" ht="15.75" customHeight="1" x14ac:dyDescent="0.25">
      <c r="A17" s="105"/>
      <c r="B17" s="108"/>
      <c r="C17" s="58" t="s">
        <v>7</v>
      </c>
      <c r="D17" s="56" t="s">
        <v>37</v>
      </c>
      <c r="E17" s="57" t="s">
        <v>37</v>
      </c>
      <c r="F17" s="74">
        <v>891.3</v>
      </c>
      <c r="G17" s="57" t="s">
        <v>55</v>
      </c>
      <c r="H17" s="57" t="s">
        <v>60</v>
      </c>
      <c r="I17" s="57" t="s">
        <v>63</v>
      </c>
      <c r="J17" s="57" t="s">
        <v>64</v>
      </c>
      <c r="K17" s="57" t="s">
        <v>81</v>
      </c>
      <c r="L17" s="57" t="s">
        <v>84</v>
      </c>
      <c r="M17" s="57" t="s">
        <v>66</v>
      </c>
      <c r="N17" s="57" t="s">
        <v>66</v>
      </c>
      <c r="O17" s="57" t="s">
        <v>66</v>
      </c>
    </row>
    <row r="18" spans="1:16" ht="15.75" customHeight="1" x14ac:dyDescent="0.25">
      <c r="A18" s="105"/>
      <c r="B18" s="108"/>
      <c r="C18" s="58" t="s">
        <v>8</v>
      </c>
      <c r="D18" s="56" t="s">
        <v>35</v>
      </c>
      <c r="E18" s="56" t="s">
        <v>35</v>
      </c>
      <c r="F18" s="75">
        <v>1331.5640000000001</v>
      </c>
      <c r="G18" s="56" t="s">
        <v>54</v>
      </c>
      <c r="H18" s="56" t="s">
        <v>61</v>
      </c>
      <c r="I18" s="56" t="s">
        <v>35</v>
      </c>
      <c r="J18" s="57" t="s">
        <v>66</v>
      </c>
      <c r="K18" s="56" t="s">
        <v>82</v>
      </c>
      <c r="L18" s="56" t="s">
        <v>82</v>
      </c>
      <c r="M18" s="56" t="s">
        <v>82</v>
      </c>
      <c r="N18" s="56" t="s">
        <v>82</v>
      </c>
      <c r="O18" s="57" t="s">
        <v>82</v>
      </c>
      <c r="P18" s="3"/>
    </row>
    <row r="19" spans="1:16" ht="15.75" customHeight="1" x14ac:dyDescent="0.25">
      <c r="A19" s="105"/>
      <c r="B19" s="108"/>
      <c r="C19" s="59" t="s">
        <v>26</v>
      </c>
      <c r="D19" s="56"/>
      <c r="E19" s="57"/>
      <c r="F19" s="57"/>
      <c r="G19" s="57"/>
      <c r="H19" s="57"/>
      <c r="I19" s="57"/>
      <c r="J19" s="57"/>
      <c r="K19" s="57"/>
      <c r="L19" s="57"/>
      <c r="M19" s="57"/>
      <c r="N19" s="57"/>
      <c r="O19" s="57"/>
      <c r="P19" s="3"/>
    </row>
    <row r="20" spans="1:16" s="3" customFormat="1" ht="15.75" customHeight="1" x14ac:dyDescent="0.25">
      <c r="A20" s="105"/>
      <c r="B20" s="108"/>
      <c r="C20" s="58" t="s">
        <v>42</v>
      </c>
      <c r="D20" s="56"/>
      <c r="E20" s="57"/>
      <c r="F20" s="57"/>
      <c r="G20" s="57"/>
      <c r="H20" s="57"/>
      <c r="I20" s="57"/>
      <c r="J20" s="57"/>
      <c r="K20" s="57"/>
      <c r="L20" s="57"/>
      <c r="M20" s="57"/>
      <c r="N20" s="57"/>
      <c r="O20" s="57"/>
    </row>
    <row r="21" spans="1:16" s="3" customFormat="1" ht="15.75" customHeight="1" x14ac:dyDescent="0.25">
      <c r="A21" s="106"/>
      <c r="B21" s="109"/>
      <c r="C21" s="58" t="s">
        <v>12</v>
      </c>
      <c r="D21" s="56" t="s">
        <v>38</v>
      </c>
      <c r="E21" s="57" t="s">
        <v>38</v>
      </c>
      <c r="F21" s="57" t="s">
        <v>52</v>
      </c>
      <c r="G21" s="57" t="s">
        <v>53</v>
      </c>
      <c r="H21" s="57" t="s">
        <v>62</v>
      </c>
      <c r="I21" s="57" t="s">
        <v>79</v>
      </c>
      <c r="J21" s="57" t="s">
        <v>80</v>
      </c>
      <c r="K21" s="57" t="s">
        <v>83</v>
      </c>
      <c r="L21" s="57" t="s">
        <v>83</v>
      </c>
      <c r="M21" s="57" t="s">
        <v>83</v>
      </c>
      <c r="N21" s="57" t="s">
        <v>83</v>
      </c>
      <c r="O21" s="57" t="s">
        <v>83</v>
      </c>
    </row>
    <row r="22" spans="1:16" ht="15.75" x14ac:dyDescent="0.25">
      <c r="A22" s="104" t="s">
        <v>34</v>
      </c>
      <c r="B22" s="107" t="s">
        <v>109</v>
      </c>
      <c r="C22" s="52" t="s">
        <v>9</v>
      </c>
      <c r="D22" s="53">
        <v>53901</v>
      </c>
      <c r="E22" s="53">
        <v>0</v>
      </c>
      <c r="F22" s="53">
        <v>0</v>
      </c>
      <c r="G22" s="72">
        <v>6263.8</v>
      </c>
      <c r="H22" s="53">
        <v>0</v>
      </c>
      <c r="I22" s="53">
        <v>4000</v>
      </c>
      <c r="J22" s="54">
        <v>6600</v>
      </c>
      <c r="K22" s="53">
        <v>0</v>
      </c>
      <c r="L22" s="53">
        <v>0</v>
      </c>
      <c r="M22" s="53">
        <v>0</v>
      </c>
      <c r="N22" s="53">
        <v>0</v>
      </c>
      <c r="O22" s="53">
        <v>0</v>
      </c>
    </row>
    <row r="23" spans="1:16" ht="15.75" x14ac:dyDescent="0.25">
      <c r="A23" s="105"/>
      <c r="B23" s="108"/>
      <c r="C23" s="55" t="s">
        <v>11</v>
      </c>
      <c r="D23" s="56" t="s">
        <v>43</v>
      </c>
      <c r="E23" s="57" t="s">
        <v>43</v>
      </c>
      <c r="F23" s="57" t="s">
        <v>43</v>
      </c>
      <c r="G23" s="57" t="s">
        <v>43</v>
      </c>
      <c r="H23" s="57" t="s">
        <v>43</v>
      </c>
      <c r="I23" s="57" t="s">
        <v>43</v>
      </c>
      <c r="J23" s="57" t="s">
        <v>43</v>
      </c>
      <c r="K23" s="57" t="s">
        <v>43</v>
      </c>
      <c r="L23" s="57" t="s">
        <v>43</v>
      </c>
      <c r="M23" s="57" t="s">
        <v>43</v>
      </c>
      <c r="N23" s="57" t="s">
        <v>43</v>
      </c>
      <c r="O23" s="57" t="s">
        <v>43</v>
      </c>
    </row>
    <row r="24" spans="1:16" ht="15.75" x14ac:dyDescent="0.25">
      <c r="A24" s="105"/>
      <c r="B24" s="108"/>
      <c r="C24" s="58" t="s">
        <v>7</v>
      </c>
      <c r="D24" s="56" t="s">
        <v>43</v>
      </c>
      <c r="E24" s="57" t="s">
        <v>43</v>
      </c>
      <c r="F24" s="57" t="s">
        <v>43</v>
      </c>
      <c r="G24" s="57" t="s">
        <v>43</v>
      </c>
      <c r="H24" s="57" t="s">
        <v>43</v>
      </c>
      <c r="I24" s="57" t="s">
        <v>43</v>
      </c>
      <c r="J24" s="57" t="s">
        <v>43</v>
      </c>
      <c r="K24" s="57" t="s">
        <v>43</v>
      </c>
      <c r="L24" s="57" t="s">
        <v>43</v>
      </c>
      <c r="M24" s="57" t="s">
        <v>43</v>
      </c>
      <c r="N24" s="57" t="s">
        <v>43</v>
      </c>
      <c r="O24" s="57" t="s">
        <v>43</v>
      </c>
    </row>
    <row r="25" spans="1:16" ht="15.75" x14ac:dyDescent="0.25">
      <c r="A25" s="105"/>
      <c r="B25" s="108"/>
      <c r="C25" s="58" t="s">
        <v>8</v>
      </c>
      <c r="D25" s="56" t="s">
        <v>44</v>
      </c>
      <c r="E25" s="56" t="s">
        <v>43</v>
      </c>
      <c r="F25" s="56" t="s">
        <v>43</v>
      </c>
      <c r="G25" s="56" t="s">
        <v>57</v>
      </c>
      <c r="H25" s="56" t="s">
        <v>43</v>
      </c>
      <c r="I25" s="56" t="s">
        <v>85</v>
      </c>
      <c r="J25" s="57" t="s">
        <v>86</v>
      </c>
      <c r="K25" s="56" t="s">
        <v>43</v>
      </c>
      <c r="L25" s="56" t="s">
        <v>43</v>
      </c>
      <c r="M25" s="56" t="s">
        <v>43</v>
      </c>
      <c r="N25" s="56" t="s">
        <v>43</v>
      </c>
      <c r="O25" s="56" t="s">
        <v>43</v>
      </c>
    </row>
    <row r="26" spans="1:16" ht="15.75" x14ac:dyDescent="0.25">
      <c r="A26" s="105"/>
      <c r="B26" s="108"/>
      <c r="C26" s="59" t="s">
        <v>26</v>
      </c>
      <c r="D26" s="56" t="s">
        <v>43</v>
      </c>
      <c r="E26" s="57" t="s">
        <v>43</v>
      </c>
      <c r="F26" s="57" t="s">
        <v>43</v>
      </c>
      <c r="G26" s="57" t="s">
        <v>43</v>
      </c>
      <c r="H26" s="57" t="s">
        <v>43</v>
      </c>
      <c r="I26" s="57" t="s">
        <v>43</v>
      </c>
      <c r="J26" s="57" t="s">
        <v>43</v>
      </c>
      <c r="K26" s="57" t="s">
        <v>43</v>
      </c>
      <c r="L26" s="57" t="s">
        <v>43</v>
      </c>
      <c r="M26" s="57" t="s">
        <v>43</v>
      </c>
      <c r="N26" s="57" t="s">
        <v>43</v>
      </c>
      <c r="O26" s="57" t="s">
        <v>43</v>
      </c>
    </row>
    <row r="27" spans="1:16" ht="16.5" x14ac:dyDescent="0.25">
      <c r="A27" s="105"/>
      <c r="B27" s="108"/>
      <c r="C27" s="58" t="s">
        <v>42</v>
      </c>
      <c r="D27" s="56" t="s">
        <v>43</v>
      </c>
      <c r="E27" s="57" t="s">
        <v>43</v>
      </c>
      <c r="F27" s="57" t="s">
        <v>43</v>
      </c>
      <c r="G27" s="57" t="s">
        <v>43</v>
      </c>
      <c r="H27" s="57" t="s">
        <v>43</v>
      </c>
      <c r="I27" s="57" t="s">
        <v>43</v>
      </c>
      <c r="J27" s="57" t="s">
        <v>43</v>
      </c>
      <c r="K27" s="57" t="s">
        <v>43</v>
      </c>
      <c r="L27" s="57" t="s">
        <v>43</v>
      </c>
      <c r="M27" s="57" t="s">
        <v>43</v>
      </c>
      <c r="N27" s="57" t="s">
        <v>43</v>
      </c>
      <c r="O27" s="57" t="s">
        <v>43</v>
      </c>
    </row>
    <row r="28" spans="1:16" ht="15.75" x14ac:dyDescent="0.25">
      <c r="A28" s="106"/>
      <c r="B28" s="109"/>
      <c r="C28" s="58" t="s">
        <v>12</v>
      </c>
      <c r="D28" s="56" t="s">
        <v>43</v>
      </c>
      <c r="E28" s="57" t="s">
        <v>43</v>
      </c>
      <c r="F28" s="57" t="s">
        <v>43</v>
      </c>
      <c r="G28" s="57" t="s">
        <v>43</v>
      </c>
      <c r="H28" s="57" t="s">
        <v>43</v>
      </c>
      <c r="I28" s="57" t="s">
        <v>43</v>
      </c>
      <c r="J28" s="57" t="s">
        <v>43</v>
      </c>
      <c r="K28" s="57" t="s">
        <v>43</v>
      </c>
      <c r="L28" s="57" t="s">
        <v>43</v>
      </c>
      <c r="M28" s="57" t="s">
        <v>43</v>
      </c>
      <c r="N28" s="57" t="s">
        <v>43</v>
      </c>
      <c r="O28" s="57" t="s">
        <v>43</v>
      </c>
    </row>
  </sheetData>
  <mergeCells count="12">
    <mergeCell ref="C1:O1"/>
    <mergeCell ref="A22:A28"/>
    <mergeCell ref="B22:B28"/>
    <mergeCell ref="A2:O2"/>
    <mergeCell ref="D4:O4"/>
    <mergeCell ref="B4:B5"/>
    <mergeCell ref="A4:A5"/>
    <mergeCell ref="C4:C5"/>
    <mergeCell ref="A15:A21"/>
    <mergeCell ref="B15:B21"/>
    <mergeCell ref="A7:A13"/>
    <mergeCell ref="B7:B13"/>
  </mergeCells>
  <printOptions horizontalCentered="1"/>
  <pageMargins left="0.39370078740157483" right="0.39370078740157483" top="0.55118110236220474" bottom="0.55118110236220474" header="0.27559055118110237" footer="0.27559055118110237"/>
  <pageSetup paperSize="9" scale="68" firstPageNumber="163" fitToHeight="0" orientation="landscape" r:id="rId1"/>
  <headerFooter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приложение1</vt:lpstr>
      <vt:lpstr>приложение2</vt:lpstr>
      <vt:lpstr>приложение 3</vt:lpstr>
      <vt:lpstr>'приложение 3'!Заголовки_для_печати</vt:lpstr>
      <vt:lpstr>приложение2!Заголовки_для_печати</vt:lpstr>
      <vt:lpstr>'приложение 3'!Область_печати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Marina</cp:lastModifiedBy>
  <cp:lastPrinted>2019-11-25T08:32:13Z</cp:lastPrinted>
  <dcterms:created xsi:type="dcterms:W3CDTF">2005-05-11T09:34:44Z</dcterms:created>
  <dcterms:modified xsi:type="dcterms:W3CDTF">2019-11-25T08:32:28Z</dcterms:modified>
</cp:coreProperties>
</file>