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Все документы\Молодые семьи\внесение изменений\изменения 2021\для Жени\редакция №120 от 08.02.2021\Подпрограмма №2 №120 от 08.02.2021\"/>
    </mc:Choice>
  </mc:AlternateContent>
  <bookViews>
    <workbookView xWindow="360" yWindow="75" windowWidth="11340" windowHeight="6795" tabRatio="694" activeTab="1"/>
  </bookViews>
  <sheets>
    <sheet name="приложение1" sheetId="60" r:id="rId1"/>
    <sheet name="приложение2" sheetId="51" r:id="rId2"/>
    <sheet name="приложение 3" sheetId="56" r:id="rId3"/>
  </sheets>
  <definedNames>
    <definedName name="_xlnm.Print_Titles" localSheetId="2">'приложение 3'!$4:$5</definedName>
    <definedName name="_xlnm.Print_Titles" localSheetId="1">приложение2!$5:$7</definedName>
    <definedName name="_xlnm.Print_Area" localSheetId="2">'приложение 3'!$A$1:$O$28</definedName>
  </definedNames>
  <calcPr calcId="152511"/>
</workbook>
</file>

<file path=xl/calcChain.xml><?xml version="1.0" encoding="utf-8"?>
<calcChain xmlns="http://schemas.openxmlformats.org/spreadsheetml/2006/main">
  <c r="P8" i="56" l="1"/>
  <c r="P9" i="56"/>
  <c r="P10" i="56"/>
  <c r="P11" i="56"/>
  <c r="P12" i="56"/>
  <c r="P13" i="56"/>
  <c r="P7" i="56"/>
  <c r="D15" i="56" l="1"/>
  <c r="E15" i="56"/>
  <c r="F15" i="56"/>
  <c r="G15" i="56"/>
  <c r="H15" i="56"/>
  <c r="I15" i="56"/>
  <c r="J15" i="56"/>
  <c r="K15" i="56"/>
  <c r="L15" i="56"/>
  <c r="M15" i="56"/>
  <c r="N15" i="56"/>
  <c r="O15" i="56"/>
  <c r="E7" i="56"/>
  <c r="F7" i="56"/>
  <c r="G7" i="56"/>
  <c r="H7" i="56"/>
  <c r="I7" i="56"/>
  <c r="J7" i="56"/>
  <c r="L7" i="56"/>
  <c r="M7" i="56"/>
  <c r="N7" i="56"/>
  <c r="O7" i="56"/>
  <c r="D7" i="56"/>
  <c r="E10" i="56"/>
  <c r="F10" i="56"/>
  <c r="G10" i="56"/>
  <c r="H10" i="56"/>
  <c r="I10" i="56"/>
  <c r="J10" i="56"/>
  <c r="K10" i="56"/>
  <c r="K7" i="56" s="1"/>
  <c r="L10" i="56"/>
  <c r="M10" i="56"/>
  <c r="N10" i="56"/>
  <c r="O10" i="56"/>
  <c r="D10" i="56"/>
  <c r="D13" i="56" l="1"/>
  <c r="D12" i="56"/>
  <c r="D11" i="56"/>
  <c r="D9" i="56"/>
  <c r="D8" i="56"/>
  <c r="E8" i="56"/>
  <c r="F8" i="56"/>
  <c r="G8" i="56"/>
  <c r="H8" i="56"/>
  <c r="I8" i="56"/>
  <c r="J8" i="56"/>
  <c r="K8" i="56"/>
  <c r="L8" i="56"/>
  <c r="M8" i="56"/>
  <c r="N8" i="56"/>
  <c r="O8" i="56"/>
  <c r="E9" i="56"/>
  <c r="F9" i="56"/>
  <c r="G9" i="56"/>
  <c r="H9" i="56"/>
  <c r="I9" i="56"/>
  <c r="J9" i="56"/>
  <c r="K9" i="56"/>
  <c r="L9" i="56"/>
  <c r="M9" i="56"/>
  <c r="N9" i="56"/>
  <c r="O9" i="56"/>
  <c r="E11" i="56"/>
  <c r="F11" i="56"/>
  <c r="G11" i="56"/>
  <c r="H11" i="56"/>
  <c r="I11" i="56"/>
  <c r="J11" i="56"/>
  <c r="K11" i="56"/>
  <c r="L11" i="56"/>
  <c r="M11" i="56"/>
  <c r="N11" i="56"/>
  <c r="O11" i="56"/>
  <c r="E12" i="56"/>
  <c r="F12" i="56"/>
  <c r="G12" i="56"/>
  <c r="H12" i="56"/>
  <c r="I12" i="56"/>
  <c r="J12" i="56"/>
  <c r="K12" i="56"/>
  <c r="L12" i="56"/>
  <c r="M12" i="56"/>
  <c r="N12" i="56"/>
  <c r="O12" i="56"/>
  <c r="E13" i="56"/>
  <c r="F13" i="56"/>
  <c r="G13" i="56"/>
  <c r="H13" i="56"/>
  <c r="I13" i="56"/>
  <c r="J13" i="56"/>
  <c r="K13" i="56"/>
  <c r="L13" i="56"/>
  <c r="M13" i="56"/>
  <c r="N13" i="56"/>
  <c r="O13" i="56"/>
  <c r="H22" i="56"/>
  <c r="I22" i="56"/>
  <c r="J22" i="56"/>
  <c r="K22" i="56"/>
  <c r="L22" i="56"/>
  <c r="M22" i="56"/>
  <c r="N22" i="56"/>
  <c r="O22" i="56"/>
  <c r="E22" i="56"/>
  <c r="F22" i="56"/>
  <c r="G22" i="56"/>
  <c r="D22" i="56"/>
</calcChain>
</file>

<file path=xl/sharedStrings.xml><?xml version="1.0" encoding="utf-8"?>
<sst xmlns="http://schemas.openxmlformats.org/spreadsheetml/2006/main" count="94" uniqueCount="62">
  <si>
    <t>в том числе:</t>
  </si>
  <si>
    <t>№ п/п</t>
  </si>
  <si>
    <t>1</t>
  </si>
  <si>
    <t>Наименование показателя (индикатора)</t>
  </si>
  <si>
    <t>Ед. измерения</t>
  </si>
  <si>
    <t>Значения показателя (индикатора) по годам реализации государственной программы</t>
  </si>
  <si>
    <t>Статус</t>
  </si>
  <si>
    <t>областной бюджет</t>
  </si>
  <si>
    <t>местный бюджет</t>
  </si>
  <si>
    <t>юридические лица</t>
  </si>
  <si>
    <t>всего, в том числе:</t>
  </si>
  <si>
    <t>Источники ресурсного обеспечения</t>
  </si>
  <si>
    <t xml:space="preserve">федеральный бюджет </t>
  </si>
  <si>
    <t>физические лица</t>
  </si>
  <si>
    <t>_____________________________</t>
  </si>
  <si>
    <t>Показатель (индикатор) общий для муниципальной программы</t>
  </si>
  <si>
    <t xml:space="preserve">Наименование муниципальной программы, подпрограммы, основного мероприятия </t>
  </si>
  <si>
    <t>ОСНОВНОЕ МЕРОПРИЯТИЕ 1</t>
  </si>
  <si>
    <t>Оценка расходов по годам реализации муниципальной программы, тыс. руб.</t>
  </si>
  <si>
    <t>1.1.</t>
  </si>
  <si>
    <t>ПОДПРОГРАММА</t>
  </si>
  <si>
    <r>
      <t xml:space="preserve">юридические лица </t>
    </r>
    <r>
      <rPr>
        <b/>
        <vertAlign val="superscript"/>
        <sz val="10"/>
        <rFont val="Times New Roman"/>
        <family val="1"/>
        <charset val="204"/>
      </rPr>
      <t>1</t>
    </r>
  </si>
  <si>
    <t xml:space="preserve">внебюджетные фонды                        </t>
  </si>
  <si>
    <t>0</t>
  </si>
  <si>
    <t>Строительство дома для медицинских работников</t>
  </si>
  <si>
    <t>кв.м.</t>
  </si>
  <si>
    <t>Ввод жилого дома для медицинских работников (30 квартир)</t>
  </si>
  <si>
    <t>Ответственный исполнитель муниципальной подпрограммы</t>
  </si>
  <si>
    <t>Исполнители муниципальной подпрограммы</t>
  </si>
  <si>
    <t>Основные разработчики муниципальной подпрограммы</t>
  </si>
  <si>
    <t>Основные мероприятия подпрограммы</t>
  </si>
  <si>
    <t>Цель муниципальной подпрограммы</t>
  </si>
  <si>
    <t>Задачи муниципальной подпрограммы</t>
  </si>
  <si>
    <t>Целевые индикаторы и показатели муниципальной подпрограммы</t>
  </si>
  <si>
    <t>Этапы и сроки реализации муниципальной подпрограммы</t>
  </si>
  <si>
    <t>Объемы и источники финансирования муниципальной подпрограммы (в действующих ценах каждого года реализации муниципальной программы) 1</t>
  </si>
  <si>
    <t>Ожидаемые конечные результаты реализации муниципальной подпрограммы</t>
  </si>
  <si>
    <t>Создание благоприятных условий для развития спорта, здравоохранения, обеспечение населения качественным медицинским обслуживанием.</t>
  </si>
  <si>
    <t>1.2.</t>
  </si>
  <si>
    <t>Ед.</t>
  </si>
  <si>
    <t>1. Обеспечение качественного медицинского облуживания на более высоком уровне.
2. Работа с кадрами, привлечение специалистов на работу в БУЗ ВО "Лискинская РБ".
3. Обеспечение жильем работников бюджетной сферы.</t>
  </si>
  <si>
    <t>2014 - 2025 годы</t>
  </si>
  <si>
    <t xml:space="preserve">Пункт Фед. плана
 стат. работ
</t>
  </si>
  <si>
    <t xml:space="preserve">ОСНОВНОЕ МЕРОПРИЯТИЕ 1: Обеспечение жильем работников бюджетной сферы </t>
  </si>
  <si>
    <t>Приобретение квартир для работников бюджетной сферы</t>
  </si>
  <si>
    <t>Финансовое обеспечение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  подпрограммы "Обеспечение жильем работников бюджетной сферы" муниципальной программы "Обеспечение доступным и комфортным жильем и коммунальными услугами населения Лискинского муниципального района Воронежской области"</t>
  </si>
  <si>
    <t xml:space="preserve"> "Обеспечение жильем работников бюджетной сферы" </t>
  </si>
  <si>
    <t>МУНИЦИПАЛЬНАЯ ПРОГРАММА "Обеспечение доступным и комфортным жильем и коммунальными услугами населения Лискинского муниципального района Воронежской области"</t>
  </si>
  <si>
    <t>ПОДПРОГРАММА  "Обеспечение жильем работников бюджетной сферы"</t>
  </si>
  <si>
    <t>1. Ввод жилого дома для медицинских работников. 
2. Приобретение квартир для работников бюджетной сферы.</t>
  </si>
  <si>
    <t>Приложение 1 
к подпрограмме "Обеспечение жильем работников бюджетной сферы" муниципальной программы "Обеспечение доступным и комфортным жильем и коммунальными услугами населения Лискинского муниципального района Воронежской области"</t>
  </si>
  <si>
    <t>Приложение 2 
к подпрограмме "Обеспечение жильем работников бюджетной сферы" муниципальной программы "Обеспечение доступным и комфортным жильем и коммунальными услугами населения Лискинского муниципального района Воронежской области"</t>
  </si>
  <si>
    <t>Приложение 3 
к подпрограмме "Обеспечение жильем работников бюджетной сферы" муниципальной программы "Обеспечение доступным и комфортным жильем и коммунальными услугами населения Лискинского муниципального района Воронежской области"</t>
  </si>
  <si>
    <t>Администрации Лискинского муниципального района Воронежской области</t>
  </si>
  <si>
    <r>
      <t xml:space="preserve">Отдел по управлению муниципальным имуществом администрации Лискинского муниципального района; </t>
    </r>
    <r>
      <rPr>
        <sz val="12"/>
        <rFont val="Times New Roman"/>
        <family val="1"/>
        <charset val="204"/>
      </rPr>
      <t xml:space="preserve">отдел по финансам и бюджетной политике администрации Лискинского муниципального </t>
    </r>
    <r>
      <rPr>
        <sz val="12"/>
        <color indexed="8"/>
        <rFont val="Times New Roman"/>
        <family val="1"/>
        <charset val="204"/>
      </rPr>
      <t xml:space="preserve">района Воронежской области </t>
    </r>
  </si>
  <si>
    <t xml:space="preserve">1. Ввод 1 619 кв.м. жилья для медицинских работников, приобртение квартир работникам бюджетной сферы.
2. Приобретение квартир для работников бюджетной сферы - 11. </t>
  </si>
  <si>
    <t xml:space="preserve">Всего: из средств местного бюджета 76 461,80 тыс.руб., в т.ч. 
- 2014 г. - 53 901 тыс.руб.
- 2017 г. - 6 263,8 тыс. руб.
- 2019 г. - 4 000,0 тыс. руб.
- 2020 г.- 3 297,0 тыс. руб.
- 2021 г. - 9 000,0 тыс.руб.                                                                                  </t>
  </si>
  <si>
    <t xml:space="preserve">Привлечение новых специалистов на работу в БУЗ ВО "Лискинская РБ", улучшение качества медицинского облуживания населения района, ввод жилья для медицинских работников, приобретение жилья работникам бюджетной сферы </t>
  </si>
  <si>
    <t>ПАСПОРТ
муниципальной подпрограммы "Обеспечение жильем работников бюджетной сферы" муниципальной программы "Обеспечение доступным и комфортным жильем и коммунальными услугами населения Лискинского муниципального района Воронежской области"</t>
  </si>
  <si>
    <t>Отдел по экономике и инвестиционным программам администрации Лискинского муниципального района Воронежской области</t>
  </si>
  <si>
    <t xml:space="preserve">Согласно Порядка по разработке, реализации и оценки эффективности муниципальных программ в Лискинском муниципальном районе Воронежской области в новой редакции, утвержденного постановлением администрации Лискинского муниципального района от 21.03.2016 №159 прилагается:
Приложение №2 - Сведения о показателях (индикаторах) подпрограммы "Обеспечение жильем работников бюджетной сферы" муниципальной программы "Обеспечение доступным и комфортным жильем и коммунальными услугами населения Лискинского муниципального района Воронежской области";
Приложение №3 - Финансовое обеспечение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  подпрограммы "Обеспечение жильем работников бюджетной сферы" муниципальной программы "Обеспечение доступным и комфортным жильем и коммунальными услугами населения Лискинского муниципального района Воронежской области".
</t>
  </si>
  <si>
    <t>Сведения о показателях (индикаторах) подпрограммы "Обеспечение жильем работников бюджетной сферы" муниципальной программы "Обеспечение доступным и комфортным жильем и коммунальными услугами населения Лискинского муниципального района Воронежской области"
 и их значениях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</si>
</sst>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7" fillId="0" borderId="0" applyFont="0" applyFill="0" applyBorder="0" applyAlignment="0" applyProtection="0"/>
  </cellStyleXfs>
  <cellXfs count="101">
    <xf numFmtId="0" fontId="0" fillId="0" borderId="0" xfId="0"/>
    <xf numFmtId="0" fontId="2" fillId="0" borderId="0" xfId="0" applyFont="1"/>
    <xf numFmtId="0" fontId="0" fillId="0" borderId="0" xfId="0" applyFont="1"/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Fill="1"/>
    <xf numFmtId="0" fontId="2" fillId="3" borderId="0" xfId="0" applyFont="1" applyFill="1" applyBorder="1" applyAlignment="1">
      <alignment vertical="center" wrapText="1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left" wrapText="1"/>
    </xf>
    <xf numFmtId="0" fontId="0" fillId="0" borderId="0" xfId="0" applyFont="1" applyBorder="1"/>
    <xf numFmtId="0" fontId="2" fillId="0" borderId="0" xfId="0" applyFont="1" applyAlignment="1">
      <alignment horizontal="right"/>
    </xf>
    <xf numFmtId="0" fontId="0" fillId="2" borderId="0" xfId="0" applyFont="1" applyFill="1"/>
    <xf numFmtId="0" fontId="3" fillId="0" borderId="0" xfId="0" applyFont="1" applyAlignment="1"/>
    <xf numFmtId="49" fontId="2" fillId="0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wrapText="1"/>
    </xf>
    <xf numFmtId="0" fontId="2" fillId="0" borderId="0" xfId="0" applyFont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Alignment="1">
      <alignment vertical="top"/>
    </xf>
    <xf numFmtId="0" fontId="2" fillId="0" borderId="0" xfId="0" applyFont="1" applyAlignment="1"/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0" fillId="0" borderId="1" xfId="0" applyBorder="1"/>
    <xf numFmtId="0" fontId="2" fillId="3" borderId="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65" fontId="8" fillId="4" borderId="10" xfId="0" applyNumberFormat="1" applyFont="1" applyFill="1" applyBorder="1" applyAlignment="1">
      <alignment horizontal="center" wrapText="1"/>
    </xf>
    <xf numFmtId="165" fontId="8" fillId="4" borderId="7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165" fontId="2" fillId="0" borderId="10" xfId="0" applyNumberFormat="1" applyFont="1" applyFill="1" applyBorder="1" applyAlignment="1">
      <alignment horizontal="center" wrapText="1"/>
    </xf>
    <xf numFmtId="165" fontId="2" fillId="0" borderId="7" xfId="0" applyNumberFormat="1" applyFont="1" applyFill="1" applyBorder="1" applyAlignment="1">
      <alignment horizont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right" vertical="top" wrapText="1"/>
    </xf>
    <xf numFmtId="0" fontId="4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center" wrapText="1"/>
    </xf>
    <xf numFmtId="49" fontId="9" fillId="4" borderId="1" xfId="0" applyNumberFormat="1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Fill="1"/>
    <xf numFmtId="0" fontId="0" fillId="0" borderId="0" xfId="0" applyFont="1" applyFill="1"/>
    <xf numFmtId="0" fontId="2" fillId="0" borderId="0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vertical="top" wrapText="1"/>
    </xf>
    <xf numFmtId="0" fontId="0" fillId="0" borderId="0" xfId="0" applyFont="1" applyFill="1" applyBorder="1"/>
    <xf numFmtId="0" fontId="2" fillId="0" borderId="0" xfId="0" applyFont="1" applyFill="1"/>
    <xf numFmtId="165" fontId="0" fillId="0" borderId="0" xfId="0" applyNumberFormat="1" applyFont="1"/>
    <xf numFmtId="0" fontId="2" fillId="3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right" vertical="top" wrapText="1"/>
    </xf>
    <xf numFmtId="0" fontId="2" fillId="3" borderId="7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49" fontId="8" fillId="4" borderId="7" xfId="0" applyNumberFormat="1" applyFont="1" applyFill="1" applyBorder="1" applyAlignment="1">
      <alignment horizontal="left" vertical="center" wrapText="1"/>
    </xf>
    <xf numFmtId="49" fontId="8" fillId="4" borderId="8" xfId="0" applyNumberFormat="1" applyFont="1" applyFill="1" applyBorder="1" applyAlignment="1">
      <alignment horizontal="left" vertical="center" wrapText="1"/>
    </xf>
    <xf numFmtId="49" fontId="8" fillId="4" borderId="4" xfId="0" applyNumberFormat="1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5" fillId="0" borderId="0" xfId="0" applyFont="1" applyFill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5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8" fillId="4" borderId="5" xfId="0" applyNumberFormat="1" applyFont="1" applyFill="1" applyBorder="1" applyAlignment="1">
      <alignment horizontal="left" vertical="center" wrapText="1"/>
    </xf>
    <xf numFmtId="49" fontId="8" fillId="4" borderId="6" xfId="0" applyNumberFormat="1" applyFont="1" applyFill="1" applyBorder="1" applyAlignment="1">
      <alignment horizontal="left" vertical="center" wrapText="1"/>
    </xf>
    <xf numFmtId="49" fontId="8" fillId="4" borderId="2" xfId="0" applyNumberFormat="1" applyFont="1" applyFill="1" applyBorder="1" applyAlignment="1">
      <alignment horizontal="left" vertical="center" wrapText="1"/>
    </xf>
    <xf numFmtId="49" fontId="8" fillId="4" borderId="5" xfId="0" applyNumberFormat="1" applyFont="1" applyFill="1" applyBorder="1" applyAlignment="1">
      <alignment horizontal="center" vertical="center" wrapText="1"/>
    </xf>
    <xf numFmtId="49" fontId="8" fillId="4" borderId="6" xfId="0" applyNumberFormat="1" applyFont="1" applyFill="1" applyBorder="1" applyAlignment="1">
      <alignment horizontal="center" vertical="center" wrapText="1"/>
    </xf>
    <xf numFmtId="49" fontId="8" fillId="4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B23"/>
  <sheetViews>
    <sheetView view="pageBreakPreview" topLeftCell="A13" zoomScaleSheetLayoutView="100" workbookViewId="0">
      <selection activeCell="B20" sqref="B20"/>
    </sheetView>
  </sheetViews>
  <sheetFormatPr defaultRowHeight="12.75" x14ac:dyDescent="0.2"/>
  <cols>
    <col min="1" max="1" width="45" customWidth="1"/>
    <col min="2" max="2" width="50.140625" customWidth="1"/>
  </cols>
  <sheetData>
    <row r="1" spans="1:2" s="63" customFormat="1" ht="110.25" x14ac:dyDescent="0.25">
      <c r="A1" s="7"/>
      <c r="B1" s="53" t="s">
        <v>50</v>
      </c>
    </row>
    <row r="2" spans="1:2" s="63" customFormat="1" ht="15.75" x14ac:dyDescent="0.25">
      <c r="A2" s="7"/>
      <c r="B2" s="53"/>
    </row>
    <row r="3" spans="1:2" s="63" customFormat="1" ht="89.25" customHeight="1" x14ac:dyDescent="0.2">
      <c r="A3" s="71" t="s">
        <v>58</v>
      </c>
      <c r="B3" s="72"/>
    </row>
    <row r="4" spans="1:2" s="63" customFormat="1" ht="31.5" x14ac:dyDescent="0.2">
      <c r="A4" s="30" t="s">
        <v>27</v>
      </c>
      <c r="B4" s="27" t="s">
        <v>53</v>
      </c>
    </row>
    <row r="5" spans="1:2" s="64" customFormat="1" ht="94.5" x14ac:dyDescent="0.2">
      <c r="A5" s="30" t="s">
        <v>28</v>
      </c>
      <c r="B5" s="27" t="s">
        <v>54</v>
      </c>
    </row>
    <row r="6" spans="1:2" s="64" customFormat="1" ht="48.75" customHeight="1" x14ac:dyDescent="0.2">
      <c r="A6" s="30" t="s">
        <v>29</v>
      </c>
      <c r="B6" s="27" t="s">
        <v>59</v>
      </c>
    </row>
    <row r="7" spans="1:2" s="64" customFormat="1" ht="64.5" customHeight="1" x14ac:dyDescent="0.2">
      <c r="A7" s="30" t="s">
        <v>30</v>
      </c>
      <c r="B7" s="27" t="s">
        <v>49</v>
      </c>
    </row>
    <row r="8" spans="1:2" s="65" customFormat="1" ht="49.5" customHeight="1" x14ac:dyDescent="0.2">
      <c r="A8" s="30" t="s">
        <v>31</v>
      </c>
      <c r="B8" s="30" t="s">
        <v>37</v>
      </c>
    </row>
    <row r="9" spans="1:2" s="67" customFormat="1" ht="94.5" x14ac:dyDescent="0.2">
      <c r="A9" s="30" t="s">
        <v>32</v>
      </c>
      <c r="B9" s="66" t="s">
        <v>40</v>
      </c>
    </row>
    <row r="10" spans="1:2" s="67" customFormat="1" ht="78.75" customHeight="1" x14ac:dyDescent="0.2">
      <c r="A10" s="30" t="s">
        <v>33</v>
      </c>
      <c r="B10" s="26" t="s">
        <v>55</v>
      </c>
    </row>
    <row r="11" spans="1:2" s="64" customFormat="1" ht="39" customHeight="1" x14ac:dyDescent="0.2">
      <c r="A11" s="30" t="s">
        <v>34</v>
      </c>
      <c r="B11" s="26" t="s">
        <v>41</v>
      </c>
    </row>
    <row r="12" spans="1:2" s="64" customFormat="1" ht="110.25" x14ac:dyDescent="0.2">
      <c r="A12" s="30" t="s">
        <v>35</v>
      </c>
      <c r="B12" s="66" t="s">
        <v>56</v>
      </c>
    </row>
    <row r="13" spans="1:2" s="64" customFormat="1" ht="94.5" x14ac:dyDescent="0.2">
      <c r="A13" s="30" t="s">
        <v>36</v>
      </c>
      <c r="B13" s="26" t="s">
        <v>57</v>
      </c>
    </row>
    <row r="14" spans="1:2" s="64" customFormat="1" ht="15.75" x14ac:dyDescent="0.25">
      <c r="A14" s="31" t="s">
        <v>14</v>
      </c>
      <c r="B14" s="68"/>
    </row>
    <row r="15" spans="1:2" s="64" customFormat="1" ht="142.5" customHeight="1" x14ac:dyDescent="0.2">
      <c r="A15" s="73" t="s">
        <v>60</v>
      </c>
      <c r="B15" s="73"/>
    </row>
    <row r="16" spans="1:2" s="12" customFormat="1" ht="15.75" x14ac:dyDescent="0.25">
      <c r="A16" s="31"/>
      <c r="B16" s="1"/>
    </row>
    <row r="17" spans="1:2" s="12" customFormat="1" ht="15.75" x14ac:dyDescent="0.25">
      <c r="A17" s="31"/>
      <c r="B17" s="1"/>
    </row>
    <row r="18" spans="1:2" s="12" customFormat="1" ht="15.75" x14ac:dyDescent="0.25">
      <c r="A18" s="31"/>
      <c r="B18" s="1"/>
    </row>
    <row r="19" spans="1:2" s="12" customFormat="1" ht="15.75" x14ac:dyDescent="0.25">
      <c r="A19" s="31"/>
      <c r="B19" s="1"/>
    </row>
    <row r="20" spans="1:2" s="12" customFormat="1" ht="15.75" x14ac:dyDescent="0.25">
      <c r="A20" s="31"/>
      <c r="B20" s="1"/>
    </row>
    <row r="21" spans="1:2" ht="15.75" x14ac:dyDescent="0.25">
      <c r="A21" s="32"/>
      <c r="B21" s="1"/>
    </row>
    <row r="22" spans="1:2" ht="15.75" x14ac:dyDescent="0.25">
      <c r="A22" s="32"/>
      <c r="B22" s="33"/>
    </row>
    <row r="23" spans="1:2" x14ac:dyDescent="0.2">
      <c r="B23" s="13"/>
    </row>
  </sheetData>
  <mergeCells count="2">
    <mergeCell ref="A3:B3"/>
    <mergeCell ref="A15:B15"/>
  </mergeCells>
  <printOptions horizontalCentered="1"/>
  <pageMargins left="0.39370078740157483" right="0.39370078740157483" top="0.55118110236220474" bottom="0.55118110236220474" header="0.27559055118110237" footer="0.27559055118110237"/>
  <pageSetup paperSize="9" firstPageNumber="163" fitToHeight="0" orientation="portrait" r:id="rId1"/>
  <headerFooter differentFirst="1" scaleWithDoc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P13"/>
  <sheetViews>
    <sheetView tabSelected="1" zoomScaleSheetLayoutView="100" workbookViewId="0">
      <selection activeCell="H10" sqref="H10"/>
    </sheetView>
  </sheetViews>
  <sheetFormatPr defaultRowHeight="15.75" x14ac:dyDescent="0.25"/>
  <cols>
    <col min="1" max="1" width="8.28515625" style="1" customWidth="1"/>
    <col min="2" max="2" width="37.85546875" style="19" customWidth="1"/>
    <col min="3" max="3" width="12.140625" style="1" customWidth="1"/>
    <col min="4" max="4" width="10.28515625" style="1" customWidth="1"/>
    <col min="5" max="15" width="7.42578125" style="1" customWidth="1"/>
  </cols>
  <sheetData>
    <row r="1" spans="1:16" ht="126" customHeight="1" x14ac:dyDescent="0.25">
      <c r="A1" s="17"/>
      <c r="B1" s="18"/>
      <c r="C1" s="7"/>
      <c r="D1" s="7"/>
      <c r="E1" s="8"/>
      <c r="F1" s="8"/>
      <c r="G1" s="52"/>
      <c r="H1" s="52"/>
      <c r="I1" s="52"/>
      <c r="J1" s="52"/>
      <c r="K1" s="74" t="s">
        <v>51</v>
      </c>
      <c r="L1" s="74"/>
      <c r="M1" s="74"/>
      <c r="N1" s="74"/>
      <c r="O1" s="74"/>
      <c r="P1" s="74"/>
    </row>
    <row r="2" spans="1:16" ht="13.5" customHeight="1" x14ac:dyDescent="0.25">
      <c r="A2" s="17"/>
      <c r="B2" s="18"/>
      <c r="C2" s="7"/>
      <c r="D2" s="7"/>
      <c r="E2" s="8"/>
      <c r="F2" s="8"/>
      <c r="G2" s="8"/>
      <c r="H2" s="8"/>
      <c r="I2" s="11"/>
    </row>
    <row r="3" spans="1:16" s="2" customFormat="1" ht="46.5" customHeight="1" x14ac:dyDescent="0.2">
      <c r="A3" s="100" t="s">
        <v>61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</row>
    <row r="4" spans="1:16" ht="15.75" customHeight="1" x14ac:dyDescent="0.2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</row>
    <row r="5" spans="1:16" s="2" customFormat="1" ht="56.25" customHeight="1" x14ac:dyDescent="0.2">
      <c r="A5" s="93" t="s">
        <v>1</v>
      </c>
      <c r="B5" s="93" t="s">
        <v>3</v>
      </c>
      <c r="C5" s="93" t="s">
        <v>42</v>
      </c>
      <c r="D5" s="93" t="s">
        <v>4</v>
      </c>
      <c r="E5" s="93" t="s">
        <v>5</v>
      </c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</row>
    <row r="6" spans="1:16" s="2" customFormat="1" x14ac:dyDescent="0.25">
      <c r="A6" s="93"/>
      <c r="B6" s="93"/>
      <c r="C6" s="93"/>
      <c r="D6" s="93"/>
      <c r="E6" s="29">
        <v>2014</v>
      </c>
      <c r="F6" s="29">
        <v>2015</v>
      </c>
      <c r="G6" s="29">
        <v>2016</v>
      </c>
      <c r="H6" s="29">
        <v>2017</v>
      </c>
      <c r="I6" s="70">
        <v>2018</v>
      </c>
      <c r="J6" s="29">
        <v>2019</v>
      </c>
      <c r="K6" s="29">
        <v>2020</v>
      </c>
      <c r="L6" s="29">
        <v>2021</v>
      </c>
      <c r="M6" s="29">
        <v>2022</v>
      </c>
      <c r="N6" s="29">
        <v>2023</v>
      </c>
      <c r="O6" s="29">
        <v>2024</v>
      </c>
      <c r="P6" s="39">
        <v>2025</v>
      </c>
    </row>
    <row r="7" spans="1:16" s="6" customFormat="1" x14ac:dyDescent="0.2">
      <c r="A7" s="15">
        <v>1</v>
      </c>
      <c r="B7" s="15">
        <v>2</v>
      </c>
      <c r="C7" s="15">
        <v>3</v>
      </c>
      <c r="D7" s="15">
        <v>4</v>
      </c>
      <c r="E7" s="15">
        <v>5</v>
      </c>
      <c r="F7" s="15">
        <v>6</v>
      </c>
      <c r="G7" s="15">
        <v>7</v>
      </c>
      <c r="H7" s="15">
        <v>8</v>
      </c>
      <c r="I7" s="15">
        <v>9</v>
      </c>
      <c r="J7" s="15">
        <v>10</v>
      </c>
      <c r="K7" s="43">
        <v>11</v>
      </c>
      <c r="L7" s="43">
        <v>12</v>
      </c>
      <c r="M7" s="43">
        <v>13</v>
      </c>
      <c r="N7" s="43">
        <v>14</v>
      </c>
      <c r="O7" s="43">
        <v>15</v>
      </c>
      <c r="P7" s="34">
        <v>16</v>
      </c>
    </row>
    <row r="8" spans="1:16" s="2" customFormat="1" ht="29.25" customHeight="1" x14ac:dyDescent="0.25">
      <c r="A8" s="75" t="s">
        <v>47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7"/>
    </row>
    <row r="9" spans="1:16" s="2" customFormat="1" ht="19.5" customHeight="1" x14ac:dyDescent="0.25">
      <c r="A9" s="75" t="s">
        <v>48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7"/>
    </row>
    <row r="10" spans="1:16" s="10" customFormat="1" ht="31.5" x14ac:dyDescent="0.2">
      <c r="A10" s="20" t="s">
        <v>2</v>
      </c>
      <c r="B10" s="14" t="s">
        <v>15</v>
      </c>
      <c r="C10" s="20"/>
      <c r="D10" s="16"/>
      <c r="E10" s="16"/>
      <c r="F10" s="20"/>
      <c r="G10" s="16"/>
      <c r="H10" s="20"/>
      <c r="I10" s="20"/>
      <c r="J10" s="21"/>
      <c r="K10" s="21"/>
      <c r="L10" s="21"/>
      <c r="M10" s="21"/>
      <c r="N10" s="21"/>
      <c r="O10" s="21"/>
      <c r="P10" s="38"/>
    </row>
    <row r="11" spans="1:16" s="10" customFormat="1" ht="21.75" customHeight="1" x14ac:dyDescent="0.2">
      <c r="A11" s="78" t="s">
        <v>43</v>
      </c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80"/>
    </row>
    <row r="12" spans="1:16" s="10" customFormat="1" ht="31.5" x14ac:dyDescent="0.2">
      <c r="A12" s="22" t="s">
        <v>19</v>
      </c>
      <c r="B12" s="26" t="s">
        <v>26</v>
      </c>
      <c r="C12" s="22"/>
      <c r="D12" s="36" t="s">
        <v>25</v>
      </c>
      <c r="E12" s="51">
        <v>1619</v>
      </c>
      <c r="F12" s="22"/>
      <c r="G12" s="16"/>
      <c r="H12" s="22"/>
      <c r="I12" s="37"/>
      <c r="J12" s="21"/>
      <c r="K12" s="21"/>
      <c r="L12" s="21"/>
      <c r="M12" s="21"/>
      <c r="N12" s="21"/>
      <c r="O12" s="21"/>
      <c r="P12" s="35"/>
    </row>
    <row r="13" spans="1:16" ht="31.5" x14ac:dyDescent="0.25">
      <c r="A13" s="62" t="s">
        <v>38</v>
      </c>
      <c r="B13" s="41" t="s">
        <v>44</v>
      </c>
      <c r="C13" s="40"/>
      <c r="D13" s="39" t="s">
        <v>39</v>
      </c>
      <c r="E13" s="40"/>
      <c r="F13" s="40"/>
      <c r="G13" s="40"/>
      <c r="H13" s="39">
        <v>3</v>
      </c>
      <c r="I13" s="40"/>
      <c r="J13" s="39">
        <v>2</v>
      </c>
      <c r="K13" s="39">
        <v>2</v>
      </c>
      <c r="L13" s="39">
        <v>4</v>
      </c>
      <c r="M13" s="40"/>
      <c r="N13" s="40"/>
      <c r="O13" s="40"/>
      <c r="P13" s="42"/>
    </row>
  </sheetData>
  <mergeCells count="10">
    <mergeCell ref="K1:P1"/>
    <mergeCell ref="A9:P9"/>
    <mergeCell ref="A11:P11"/>
    <mergeCell ref="A3:P4"/>
    <mergeCell ref="E5:P5"/>
    <mergeCell ref="A8:P8"/>
    <mergeCell ref="A5:A6"/>
    <mergeCell ref="B5:B6"/>
    <mergeCell ref="D5:D6"/>
    <mergeCell ref="C5:C6"/>
  </mergeCells>
  <pageMargins left="0.39370078740157483" right="0.39370078740157483" top="0.55118110236220474" bottom="0.55118110236220474" header="0" footer="0"/>
  <pageSetup paperSize="9" scale="88" firstPageNumber="163" fitToHeight="0" orientation="landscape" r:id="rId1"/>
  <headerFooter scaleWithDoc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P28"/>
  <sheetViews>
    <sheetView view="pageBreakPreview" topLeftCell="A4" zoomScale="85" zoomScaleNormal="100" zoomScaleSheetLayoutView="85" workbookViewId="0">
      <selection activeCell="P7" sqref="P7:P13"/>
    </sheetView>
  </sheetViews>
  <sheetFormatPr defaultRowHeight="12.75" x14ac:dyDescent="0.2"/>
  <cols>
    <col min="1" max="1" width="21.140625" customWidth="1"/>
    <col min="2" max="2" width="26.28515625" customWidth="1"/>
    <col min="3" max="3" width="21.7109375" customWidth="1"/>
    <col min="4" max="4" width="11.42578125" customWidth="1"/>
    <col min="5" max="5" width="10" customWidth="1"/>
    <col min="6" max="6" width="10.42578125" customWidth="1"/>
    <col min="7" max="7" width="10.140625" customWidth="1"/>
    <col min="8" max="9" width="9.5703125" bestFit="1" customWidth="1"/>
    <col min="10" max="14" width="9.5703125" customWidth="1"/>
    <col min="15" max="15" width="9.5703125" bestFit="1" customWidth="1"/>
  </cols>
  <sheetData>
    <row r="1" spans="1:16" ht="99" customHeight="1" x14ac:dyDescent="0.25">
      <c r="B1" s="1"/>
      <c r="C1" s="1"/>
      <c r="D1" s="1"/>
      <c r="E1" s="1"/>
      <c r="F1" s="52"/>
      <c r="G1" s="52"/>
      <c r="H1" s="52"/>
      <c r="I1" s="52"/>
      <c r="J1" s="74" t="s">
        <v>52</v>
      </c>
      <c r="K1" s="74"/>
      <c r="L1" s="74"/>
      <c r="M1" s="74"/>
      <c r="N1" s="74"/>
      <c r="O1" s="74"/>
    </row>
    <row r="2" spans="1:16" s="2" customFormat="1" ht="63.75" customHeight="1" x14ac:dyDescent="0.2">
      <c r="A2" s="88" t="s">
        <v>45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</row>
    <row r="3" spans="1:16" x14ac:dyDescent="0.2">
      <c r="A3" s="4"/>
      <c r="B3" s="5"/>
      <c r="C3" s="3"/>
      <c r="D3" s="3"/>
      <c r="E3" s="3"/>
      <c r="F3" s="3"/>
      <c r="G3" s="3"/>
    </row>
    <row r="4" spans="1:16" s="10" customFormat="1" ht="29.25" customHeight="1" x14ac:dyDescent="0.2">
      <c r="A4" s="92" t="s">
        <v>6</v>
      </c>
      <c r="B4" s="91" t="s">
        <v>16</v>
      </c>
      <c r="C4" s="93" t="s">
        <v>11</v>
      </c>
      <c r="D4" s="81" t="s">
        <v>18</v>
      </c>
      <c r="E4" s="89"/>
      <c r="F4" s="89"/>
      <c r="G4" s="89"/>
      <c r="H4" s="89"/>
      <c r="I4" s="89"/>
      <c r="J4" s="89"/>
      <c r="K4" s="89"/>
      <c r="L4" s="89"/>
      <c r="M4" s="89"/>
      <c r="N4" s="89"/>
      <c r="O4" s="90"/>
    </row>
    <row r="5" spans="1:16" s="2" customFormat="1" ht="54" customHeight="1" x14ac:dyDescent="0.2">
      <c r="A5" s="92"/>
      <c r="B5" s="91"/>
      <c r="C5" s="93"/>
      <c r="D5" s="44">
        <v>2014</v>
      </c>
      <c r="E5" s="44">
        <v>2015</v>
      </c>
      <c r="F5" s="45">
        <v>2016</v>
      </c>
      <c r="G5" s="29">
        <v>2017</v>
      </c>
      <c r="H5" s="29">
        <v>2018</v>
      </c>
      <c r="I5" s="29">
        <v>2019</v>
      </c>
      <c r="J5" s="29">
        <v>2020</v>
      </c>
      <c r="K5" s="29">
        <v>2021</v>
      </c>
      <c r="L5" s="29">
        <v>2022</v>
      </c>
      <c r="M5" s="29">
        <v>2023</v>
      </c>
      <c r="N5" s="29">
        <v>2024</v>
      </c>
      <c r="O5" s="29">
        <v>2025</v>
      </c>
    </row>
    <row r="6" spans="1:16" s="6" customFormat="1" ht="15.75" x14ac:dyDescent="0.2">
      <c r="A6" s="25">
        <v>1</v>
      </c>
      <c r="B6" s="25">
        <v>2</v>
      </c>
      <c r="C6" s="25">
        <v>3</v>
      </c>
      <c r="D6" s="25">
        <v>4</v>
      </c>
      <c r="E6" s="25">
        <v>5</v>
      </c>
      <c r="F6" s="25">
        <v>6</v>
      </c>
      <c r="G6" s="25">
        <v>7</v>
      </c>
      <c r="H6" s="28">
        <v>8</v>
      </c>
      <c r="I6" s="28">
        <v>9</v>
      </c>
      <c r="J6" s="43">
        <v>10</v>
      </c>
      <c r="K6" s="43">
        <v>11</v>
      </c>
      <c r="L6" s="43">
        <v>12</v>
      </c>
      <c r="M6" s="43">
        <v>13</v>
      </c>
      <c r="N6" s="43">
        <v>14</v>
      </c>
      <c r="O6" s="28">
        <v>15</v>
      </c>
    </row>
    <row r="7" spans="1:16" s="2" customFormat="1" ht="19.5" customHeight="1" x14ac:dyDescent="0.25">
      <c r="A7" s="94" t="s">
        <v>20</v>
      </c>
      <c r="B7" s="97" t="s">
        <v>46</v>
      </c>
      <c r="C7" s="58" t="s">
        <v>10</v>
      </c>
      <c r="D7" s="46">
        <f>SUM(D8:D13)</f>
        <v>53901</v>
      </c>
      <c r="E7" s="46">
        <f t="shared" ref="E7:O7" si="0">SUM(E8:E13)</f>
        <v>0</v>
      </c>
      <c r="F7" s="46">
        <f t="shared" si="0"/>
        <v>0</v>
      </c>
      <c r="G7" s="46">
        <f t="shared" si="0"/>
        <v>6263.8</v>
      </c>
      <c r="H7" s="46">
        <f t="shared" si="0"/>
        <v>0</v>
      </c>
      <c r="I7" s="46">
        <f t="shared" si="0"/>
        <v>4000</v>
      </c>
      <c r="J7" s="46">
        <f t="shared" si="0"/>
        <v>3297</v>
      </c>
      <c r="K7" s="46">
        <f t="shared" si="0"/>
        <v>9000</v>
      </c>
      <c r="L7" s="46">
        <f t="shared" si="0"/>
        <v>0</v>
      </c>
      <c r="M7" s="46">
        <f t="shared" si="0"/>
        <v>0</v>
      </c>
      <c r="N7" s="46">
        <f t="shared" si="0"/>
        <v>0</v>
      </c>
      <c r="O7" s="46">
        <f t="shared" si="0"/>
        <v>0</v>
      </c>
      <c r="P7" s="69">
        <f>SUM(D7:O7)</f>
        <v>76461.8</v>
      </c>
    </row>
    <row r="8" spans="1:16" s="2" customFormat="1" ht="19.5" customHeight="1" x14ac:dyDescent="0.25">
      <c r="A8" s="95"/>
      <c r="B8" s="98"/>
      <c r="C8" s="59" t="s">
        <v>12</v>
      </c>
      <c r="D8" s="47">
        <f t="shared" ref="D8:D13" si="1">D16+D23</f>
        <v>0</v>
      </c>
      <c r="E8" s="47">
        <f t="shared" ref="E8:O12" si="2">E16+E23</f>
        <v>0</v>
      </c>
      <c r="F8" s="47">
        <f t="shared" si="2"/>
        <v>0</v>
      </c>
      <c r="G8" s="47">
        <f t="shared" si="2"/>
        <v>0</v>
      </c>
      <c r="H8" s="47">
        <f t="shared" si="2"/>
        <v>0</v>
      </c>
      <c r="I8" s="47">
        <f t="shared" si="2"/>
        <v>0</v>
      </c>
      <c r="J8" s="47">
        <f t="shared" si="2"/>
        <v>0</v>
      </c>
      <c r="K8" s="47">
        <f t="shared" si="2"/>
        <v>0</v>
      </c>
      <c r="L8" s="47">
        <f t="shared" si="2"/>
        <v>0</v>
      </c>
      <c r="M8" s="47">
        <f t="shared" si="2"/>
        <v>0</v>
      </c>
      <c r="N8" s="47">
        <f t="shared" si="2"/>
        <v>0</v>
      </c>
      <c r="O8" s="47">
        <f t="shared" si="2"/>
        <v>0</v>
      </c>
      <c r="P8" s="69">
        <f t="shared" ref="P8:P13" si="3">SUM(D8:O8)</f>
        <v>0</v>
      </c>
    </row>
    <row r="9" spans="1:16" s="2" customFormat="1" ht="19.5" customHeight="1" x14ac:dyDescent="0.25">
      <c r="A9" s="95"/>
      <c r="B9" s="98"/>
      <c r="C9" s="60" t="s">
        <v>7</v>
      </c>
      <c r="D9" s="47">
        <f t="shared" si="1"/>
        <v>0</v>
      </c>
      <c r="E9" s="47">
        <f t="shared" si="2"/>
        <v>0</v>
      </c>
      <c r="F9" s="47">
        <f t="shared" si="2"/>
        <v>0</v>
      </c>
      <c r="G9" s="47">
        <f t="shared" si="2"/>
        <v>0</v>
      </c>
      <c r="H9" s="47">
        <f t="shared" si="2"/>
        <v>0</v>
      </c>
      <c r="I9" s="47">
        <f t="shared" si="2"/>
        <v>0</v>
      </c>
      <c r="J9" s="47">
        <f t="shared" si="2"/>
        <v>0</v>
      </c>
      <c r="K9" s="47">
        <f t="shared" si="2"/>
        <v>0</v>
      </c>
      <c r="L9" s="47">
        <f t="shared" si="2"/>
        <v>0</v>
      </c>
      <c r="M9" s="47">
        <f t="shared" si="2"/>
        <v>0</v>
      </c>
      <c r="N9" s="47">
        <f t="shared" si="2"/>
        <v>0</v>
      </c>
      <c r="O9" s="47">
        <f t="shared" si="2"/>
        <v>0</v>
      </c>
      <c r="P9" s="69">
        <f t="shared" si="3"/>
        <v>0</v>
      </c>
    </row>
    <row r="10" spans="1:16" ht="19.5" customHeight="1" x14ac:dyDescent="0.25">
      <c r="A10" s="95"/>
      <c r="B10" s="98"/>
      <c r="C10" s="60" t="s">
        <v>8</v>
      </c>
      <c r="D10" s="47">
        <f>D18+D25</f>
        <v>53901</v>
      </c>
      <c r="E10" s="47">
        <f t="shared" ref="E10:O10" si="4">E18+E25</f>
        <v>0</v>
      </c>
      <c r="F10" s="47">
        <f t="shared" si="4"/>
        <v>0</v>
      </c>
      <c r="G10" s="47">
        <f t="shared" si="4"/>
        <v>6263.8</v>
      </c>
      <c r="H10" s="47">
        <f t="shared" si="4"/>
        <v>0</v>
      </c>
      <c r="I10" s="47">
        <f t="shared" si="4"/>
        <v>4000</v>
      </c>
      <c r="J10" s="47">
        <f t="shared" si="4"/>
        <v>3297</v>
      </c>
      <c r="K10" s="47">
        <f t="shared" si="4"/>
        <v>9000</v>
      </c>
      <c r="L10" s="47">
        <f t="shared" si="4"/>
        <v>0</v>
      </c>
      <c r="M10" s="47">
        <f t="shared" si="4"/>
        <v>0</v>
      </c>
      <c r="N10" s="47">
        <f t="shared" si="4"/>
        <v>0</v>
      </c>
      <c r="O10" s="47">
        <f t="shared" si="4"/>
        <v>0</v>
      </c>
      <c r="P10" s="69">
        <f t="shared" si="3"/>
        <v>76461.8</v>
      </c>
    </row>
    <row r="11" spans="1:16" ht="19.5" customHeight="1" x14ac:dyDescent="0.25">
      <c r="A11" s="95"/>
      <c r="B11" s="98"/>
      <c r="C11" s="61" t="s">
        <v>22</v>
      </c>
      <c r="D11" s="47">
        <f t="shared" si="1"/>
        <v>0</v>
      </c>
      <c r="E11" s="47">
        <f t="shared" si="2"/>
        <v>0</v>
      </c>
      <c r="F11" s="47">
        <f t="shared" si="2"/>
        <v>0</v>
      </c>
      <c r="G11" s="47">
        <f t="shared" si="2"/>
        <v>0</v>
      </c>
      <c r="H11" s="47">
        <f t="shared" si="2"/>
        <v>0</v>
      </c>
      <c r="I11" s="47">
        <f t="shared" si="2"/>
        <v>0</v>
      </c>
      <c r="J11" s="47">
        <f t="shared" si="2"/>
        <v>0</v>
      </c>
      <c r="K11" s="47">
        <f t="shared" si="2"/>
        <v>0</v>
      </c>
      <c r="L11" s="47">
        <f t="shared" si="2"/>
        <v>0</v>
      </c>
      <c r="M11" s="47">
        <f t="shared" si="2"/>
        <v>0</v>
      </c>
      <c r="N11" s="47">
        <f t="shared" si="2"/>
        <v>0</v>
      </c>
      <c r="O11" s="47">
        <f t="shared" si="2"/>
        <v>0</v>
      </c>
      <c r="P11" s="69">
        <f t="shared" si="3"/>
        <v>0</v>
      </c>
    </row>
    <row r="12" spans="1:16" s="2" customFormat="1" ht="19.5" customHeight="1" x14ac:dyDescent="0.25">
      <c r="A12" s="95"/>
      <c r="B12" s="98"/>
      <c r="C12" s="60" t="s">
        <v>21</v>
      </c>
      <c r="D12" s="47">
        <f t="shared" si="1"/>
        <v>0</v>
      </c>
      <c r="E12" s="47">
        <f t="shared" si="2"/>
        <v>0</v>
      </c>
      <c r="F12" s="47">
        <f t="shared" si="2"/>
        <v>0</v>
      </c>
      <c r="G12" s="47">
        <f t="shared" si="2"/>
        <v>0</v>
      </c>
      <c r="H12" s="47">
        <f t="shared" si="2"/>
        <v>0</v>
      </c>
      <c r="I12" s="47">
        <f t="shared" si="2"/>
        <v>0</v>
      </c>
      <c r="J12" s="47">
        <f t="shared" si="2"/>
        <v>0</v>
      </c>
      <c r="K12" s="47">
        <f t="shared" si="2"/>
        <v>0</v>
      </c>
      <c r="L12" s="47">
        <f t="shared" si="2"/>
        <v>0</v>
      </c>
      <c r="M12" s="47">
        <f t="shared" si="2"/>
        <v>0</v>
      </c>
      <c r="N12" s="47">
        <f t="shared" si="2"/>
        <v>0</v>
      </c>
      <c r="O12" s="47">
        <f t="shared" si="2"/>
        <v>0</v>
      </c>
      <c r="P12" s="69">
        <f t="shared" si="3"/>
        <v>0</v>
      </c>
    </row>
    <row r="13" spans="1:16" s="2" customFormat="1" ht="19.5" customHeight="1" x14ac:dyDescent="0.25">
      <c r="A13" s="96"/>
      <c r="B13" s="99"/>
      <c r="C13" s="60" t="s">
        <v>13</v>
      </c>
      <c r="D13" s="47">
        <f t="shared" si="1"/>
        <v>0</v>
      </c>
      <c r="E13" s="47">
        <f t="shared" ref="E13:O13" si="5">E21+E28</f>
        <v>0</v>
      </c>
      <c r="F13" s="47">
        <f t="shared" si="5"/>
        <v>0</v>
      </c>
      <c r="G13" s="47">
        <f t="shared" si="5"/>
        <v>0</v>
      </c>
      <c r="H13" s="47">
        <f t="shared" si="5"/>
        <v>0</v>
      </c>
      <c r="I13" s="47">
        <f t="shared" si="5"/>
        <v>0</v>
      </c>
      <c r="J13" s="47">
        <f t="shared" si="5"/>
        <v>0</v>
      </c>
      <c r="K13" s="47">
        <f t="shared" si="5"/>
        <v>0</v>
      </c>
      <c r="L13" s="47">
        <f t="shared" si="5"/>
        <v>0</v>
      </c>
      <c r="M13" s="47">
        <f t="shared" si="5"/>
        <v>0</v>
      </c>
      <c r="N13" s="47">
        <f t="shared" si="5"/>
        <v>0</v>
      </c>
      <c r="O13" s="47">
        <f t="shared" si="5"/>
        <v>0</v>
      </c>
      <c r="P13" s="69">
        <f t="shared" si="3"/>
        <v>0</v>
      </c>
    </row>
    <row r="14" spans="1:16" s="2" customFormat="1" ht="15.75" x14ac:dyDescent="0.25">
      <c r="A14" s="24" t="s">
        <v>0</v>
      </c>
      <c r="B14" s="23"/>
      <c r="C14" s="9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</row>
    <row r="15" spans="1:16" s="2" customFormat="1" ht="19.5" customHeight="1" x14ac:dyDescent="0.25">
      <c r="A15" s="85" t="s">
        <v>17</v>
      </c>
      <c r="B15" s="82" t="s">
        <v>24</v>
      </c>
      <c r="C15" s="54" t="s">
        <v>10</v>
      </c>
      <c r="D15" s="49">
        <f>SUM(D16:D21)</f>
        <v>53901</v>
      </c>
      <c r="E15" s="49">
        <f t="shared" ref="E15:O15" si="6">SUM(E16:E21)</f>
        <v>0</v>
      </c>
      <c r="F15" s="49">
        <f t="shared" si="6"/>
        <v>0</v>
      </c>
      <c r="G15" s="49">
        <f t="shared" si="6"/>
        <v>0</v>
      </c>
      <c r="H15" s="49">
        <f t="shared" si="6"/>
        <v>0</v>
      </c>
      <c r="I15" s="49">
        <f t="shared" si="6"/>
        <v>0</v>
      </c>
      <c r="J15" s="49">
        <f t="shared" si="6"/>
        <v>0</v>
      </c>
      <c r="K15" s="49">
        <f t="shared" si="6"/>
        <v>0</v>
      </c>
      <c r="L15" s="49">
        <f t="shared" si="6"/>
        <v>0</v>
      </c>
      <c r="M15" s="49">
        <f t="shared" si="6"/>
        <v>0</v>
      </c>
      <c r="N15" s="49">
        <f t="shared" si="6"/>
        <v>0</v>
      </c>
      <c r="O15" s="49">
        <f t="shared" si="6"/>
        <v>0</v>
      </c>
    </row>
    <row r="16" spans="1:16" s="2" customFormat="1" ht="19.5" customHeight="1" x14ac:dyDescent="0.25">
      <c r="A16" s="86"/>
      <c r="B16" s="83"/>
      <c r="C16" s="55" t="s">
        <v>12</v>
      </c>
      <c r="D16" s="50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</row>
    <row r="17" spans="1:15" s="2" customFormat="1" ht="19.5" customHeight="1" x14ac:dyDescent="0.25">
      <c r="A17" s="86"/>
      <c r="B17" s="83"/>
      <c r="C17" s="56" t="s">
        <v>7</v>
      </c>
      <c r="D17" s="50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</row>
    <row r="18" spans="1:15" s="2" customFormat="1" ht="19.5" customHeight="1" x14ac:dyDescent="0.25">
      <c r="A18" s="86"/>
      <c r="B18" s="83"/>
      <c r="C18" s="56" t="s">
        <v>8</v>
      </c>
      <c r="D18" s="50">
        <v>53901</v>
      </c>
      <c r="E18" s="50" t="s">
        <v>23</v>
      </c>
      <c r="F18" s="50" t="s">
        <v>23</v>
      </c>
      <c r="G18" s="50" t="s">
        <v>23</v>
      </c>
      <c r="H18" s="50" t="s">
        <v>23</v>
      </c>
      <c r="I18" s="50" t="s">
        <v>23</v>
      </c>
      <c r="J18" s="48" t="s">
        <v>23</v>
      </c>
      <c r="K18" s="50" t="s">
        <v>23</v>
      </c>
      <c r="L18" s="50" t="s">
        <v>23</v>
      </c>
      <c r="M18" s="50" t="s">
        <v>23</v>
      </c>
      <c r="N18" s="50" t="s">
        <v>23</v>
      </c>
      <c r="O18" s="48" t="s">
        <v>23</v>
      </c>
    </row>
    <row r="19" spans="1:15" s="2" customFormat="1" ht="19.5" customHeight="1" x14ac:dyDescent="0.25">
      <c r="A19" s="86"/>
      <c r="B19" s="83"/>
      <c r="C19" s="57" t="s">
        <v>22</v>
      </c>
      <c r="D19" s="50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</row>
    <row r="20" spans="1:15" s="2" customFormat="1" ht="19.5" customHeight="1" x14ac:dyDescent="0.25">
      <c r="A20" s="86"/>
      <c r="B20" s="83"/>
      <c r="C20" s="56" t="s">
        <v>9</v>
      </c>
      <c r="D20" s="50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</row>
    <row r="21" spans="1:15" s="2" customFormat="1" ht="19.5" customHeight="1" x14ac:dyDescent="0.25">
      <c r="A21" s="86"/>
      <c r="B21" s="84"/>
      <c r="C21" s="56" t="s">
        <v>13</v>
      </c>
      <c r="D21" s="50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</row>
    <row r="22" spans="1:15" ht="19.5" customHeight="1" x14ac:dyDescent="0.25">
      <c r="A22" s="86"/>
      <c r="B22" s="82" t="s">
        <v>44</v>
      </c>
      <c r="C22" s="54" t="s">
        <v>10</v>
      </c>
      <c r="D22" s="49">
        <f>SUM(D23:D28)</f>
        <v>0</v>
      </c>
      <c r="E22" s="49">
        <f t="shared" ref="E22:H22" si="7">SUM(E23:E28)</f>
        <v>0</v>
      </c>
      <c r="F22" s="49">
        <f t="shared" si="7"/>
        <v>0</v>
      </c>
      <c r="G22" s="49">
        <f t="shared" si="7"/>
        <v>6263.8</v>
      </c>
      <c r="H22" s="49">
        <f t="shared" si="7"/>
        <v>0</v>
      </c>
      <c r="I22" s="49">
        <f t="shared" ref="I22" si="8">SUM(I23:I28)</f>
        <v>4000</v>
      </c>
      <c r="J22" s="49">
        <f t="shared" ref="J22" si="9">SUM(J23:J28)</f>
        <v>3297</v>
      </c>
      <c r="K22" s="49">
        <f t="shared" ref="K22:L22" si="10">SUM(K23:K28)</f>
        <v>9000</v>
      </c>
      <c r="L22" s="49">
        <f t="shared" si="10"/>
        <v>0</v>
      </c>
      <c r="M22" s="49">
        <f t="shared" ref="M22" si="11">SUM(M23:M28)</f>
        <v>0</v>
      </c>
      <c r="N22" s="49">
        <f t="shared" ref="N22" si="12">SUM(N23:N28)</f>
        <v>0</v>
      </c>
      <c r="O22" s="49">
        <f t="shared" ref="O22" si="13">SUM(O23:O28)</f>
        <v>0</v>
      </c>
    </row>
    <row r="23" spans="1:15" ht="19.5" customHeight="1" x14ac:dyDescent="0.25">
      <c r="A23" s="86"/>
      <c r="B23" s="83"/>
      <c r="C23" s="55" t="s">
        <v>12</v>
      </c>
      <c r="D23" s="50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</row>
    <row r="24" spans="1:15" ht="19.5" customHeight="1" x14ac:dyDescent="0.25">
      <c r="A24" s="86"/>
      <c r="B24" s="83"/>
      <c r="C24" s="56" t="s">
        <v>7</v>
      </c>
      <c r="D24" s="50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</row>
    <row r="25" spans="1:15" ht="19.5" customHeight="1" x14ac:dyDescent="0.25">
      <c r="A25" s="86"/>
      <c r="B25" s="83"/>
      <c r="C25" s="56" t="s">
        <v>8</v>
      </c>
      <c r="D25" s="50" t="s">
        <v>23</v>
      </c>
      <c r="E25" s="50" t="s">
        <v>23</v>
      </c>
      <c r="F25" s="50" t="s">
        <v>23</v>
      </c>
      <c r="G25" s="50">
        <v>6263.8</v>
      </c>
      <c r="H25" s="50" t="s">
        <v>23</v>
      </c>
      <c r="I25" s="50">
        <v>4000</v>
      </c>
      <c r="J25" s="48">
        <v>3297</v>
      </c>
      <c r="K25" s="50">
        <v>9000</v>
      </c>
      <c r="L25" s="50" t="s">
        <v>23</v>
      </c>
      <c r="M25" s="50" t="s">
        <v>23</v>
      </c>
      <c r="N25" s="50" t="s">
        <v>23</v>
      </c>
      <c r="O25" s="48" t="s">
        <v>23</v>
      </c>
    </row>
    <row r="26" spans="1:15" ht="19.5" customHeight="1" x14ac:dyDescent="0.25">
      <c r="A26" s="86"/>
      <c r="B26" s="83"/>
      <c r="C26" s="57" t="s">
        <v>22</v>
      </c>
      <c r="D26" s="50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</row>
    <row r="27" spans="1:15" ht="19.5" customHeight="1" x14ac:dyDescent="0.25">
      <c r="A27" s="86"/>
      <c r="B27" s="83"/>
      <c r="C27" s="56" t="s">
        <v>9</v>
      </c>
      <c r="D27" s="50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</row>
    <row r="28" spans="1:15" ht="19.5" customHeight="1" x14ac:dyDescent="0.25">
      <c r="A28" s="87"/>
      <c r="B28" s="84"/>
      <c r="C28" s="56" t="s">
        <v>13</v>
      </c>
      <c r="D28" s="50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</row>
  </sheetData>
  <mergeCells count="11">
    <mergeCell ref="J1:O1"/>
    <mergeCell ref="B22:B28"/>
    <mergeCell ref="A15:A28"/>
    <mergeCell ref="A2:O2"/>
    <mergeCell ref="D4:O4"/>
    <mergeCell ref="B15:B21"/>
    <mergeCell ref="B4:B5"/>
    <mergeCell ref="A4:A5"/>
    <mergeCell ref="C4:C5"/>
    <mergeCell ref="A7:A13"/>
    <mergeCell ref="B7:B13"/>
  </mergeCells>
  <printOptions horizontalCentered="1"/>
  <pageMargins left="0.39370078740157483" right="0.39370078740157483" top="0.55118110236220474" bottom="0.55118110236220474" header="0.27559055118110237" footer="0.27559055118110237"/>
  <pageSetup paperSize="9" scale="74" firstPageNumber="163" fitToHeight="0" orientation="landscape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приложение1</vt:lpstr>
      <vt:lpstr>приложение2</vt:lpstr>
      <vt:lpstr>приложение 3</vt:lpstr>
      <vt:lpstr>'приложение 3'!Заголовки_для_печати</vt:lpstr>
      <vt:lpstr>приложение2!Заголовки_для_печати</vt:lpstr>
      <vt:lpstr>'приложение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Урусова Марина Петровна</cp:lastModifiedBy>
  <cp:lastPrinted>2020-12-02T07:59:07Z</cp:lastPrinted>
  <dcterms:created xsi:type="dcterms:W3CDTF">2005-05-11T09:34:44Z</dcterms:created>
  <dcterms:modified xsi:type="dcterms:W3CDTF">2021-03-15T10:28:15Z</dcterms:modified>
</cp:coreProperties>
</file>