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 в программу\изменения 2024\программа молодая семья № от .09.2024\Подпрограмма №2 № от .09.2024\"/>
    </mc:Choice>
  </mc:AlternateContent>
  <bookViews>
    <workbookView xWindow="0" yWindow="0" windowWidth="28800" windowHeight="11835" tabRatio="694" activeTab="1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3'!$A$1:$P$28</definedName>
  </definedNames>
  <calcPr calcId="152511"/>
</workbook>
</file>

<file path=xl/calcChain.xml><?xml version="1.0" encoding="utf-8"?>
<calcChain xmlns="http://schemas.openxmlformats.org/spreadsheetml/2006/main">
  <c r="O22" i="56" l="1"/>
  <c r="O15" i="56"/>
  <c r="O13" i="56"/>
  <c r="O12" i="56"/>
  <c r="O11" i="56"/>
  <c r="O10" i="56"/>
  <c r="O9" i="56"/>
  <c r="O8" i="56"/>
  <c r="O7" i="56" s="1"/>
  <c r="Q13" i="56" l="1"/>
  <c r="D15" i="56" l="1"/>
  <c r="E15" i="56"/>
  <c r="F15" i="56"/>
  <c r="G15" i="56"/>
  <c r="H15" i="56"/>
  <c r="I15" i="56"/>
  <c r="J15" i="56"/>
  <c r="K15" i="56"/>
  <c r="L15" i="56"/>
  <c r="M15" i="56"/>
  <c r="N15" i="56"/>
  <c r="P15" i="56"/>
  <c r="D7" i="56"/>
  <c r="E10" i="56"/>
  <c r="F10" i="56"/>
  <c r="G10" i="56"/>
  <c r="H10" i="56"/>
  <c r="I10" i="56"/>
  <c r="J10" i="56"/>
  <c r="K10" i="56"/>
  <c r="L10" i="56"/>
  <c r="M10" i="56"/>
  <c r="N10" i="56"/>
  <c r="P10" i="56"/>
  <c r="D10" i="56"/>
  <c r="Q10" i="56" l="1"/>
  <c r="D13" i="56"/>
  <c r="D12" i="56"/>
  <c r="D11" i="56"/>
  <c r="D9" i="56"/>
  <c r="D8" i="56"/>
  <c r="E8" i="56"/>
  <c r="F8" i="56"/>
  <c r="G8" i="56"/>
  <c r="G7" i="56" s="1"/>
  <c r="H8" i="56"/>
  <c r="I8" i="56"/>
  <c r="J8" i="56"/>
  <c r="K8" i="56"/>
  <c r="K7" i="56" s="1"/>
  <c r="L8" i="56"/>
  <c r="M8" i="56"/>
  <c r="M7" i="56" s="1"/>
  <c r="N8" i="56"/>
  <c r="P8" i="56"/>
  <c r="P7" i="56" s="1"/>
  <c r="E9" i="56"/>
  <c r="F9" i="56"/>
  <c r="G9" i="56"/>
  <c r="H9" i="56"/>
  <c r="I9" i="56"/>
  <c r="J9" i="56"/>
  <c r="K9" i="56"/>
  <c r="L9" i="56"/>
  <c r="L7" i="56" s="1"/>
  <c r="M9" i="56"/>
  <c r="N9" i="56"/>
  <c r="P9" i="56"/>
  <c r="E11" i="56"/>
  <c r="F11" i="56"/>
  <c r="G11" i="56"/>
  <c r="H11" i="56"/>
  <c r="I11" i="56"/>
  <c r="J11" i="56"/>
  <c r="K11" i="56"/>
  <c r="L11" i="56"/>
  <c r="M11" i="56"/>
  <c r="N11" i="56"/>
  <c r="P11" i="56"/>
  <c r="E12" i="56"/>
  <c r="F12" i="56"/>
  <c r="G12" i="56"/>
  <c r="H12" i="56"/>
  <c r="I12" i="56"/>
  <c r="J12" i="56"/>
  <c r="K12" i="56"/>
  <c r="L12" i="56"/>
  <c r="M12" i="56"/>
  <c r="N12" i="56"/>
  <c r="P12" i="56"/>
  <c r="E13" i="56"/>
  <c r="F13" i="56"/>
  <c r="G13" i="56"/>
  <c r="H13" i="56"/>
  <c r="I13" i="56"/>
  <c r="J13" i="56"/>
  <c r="K13" i="56"/>
  <c r="L13" i="56"/>
  <c r="M13" i="56"/>
  <c r="N13" i="56"/>
  <c r="P13" i="56"/>
  <c r="H22" i="56"/>
  <c r="I22" i="56"/>
  <c r="J22" i="56"/>
  <c r="K22" i="56"/>
  <c r="L22" i="56"/>
  <c r="M22" i="56"/>
  <c r="N22" i="56"/>
  <c r="P22" i="56"/>
  <c r="E22" i="56"/>
  <c r="F22" i="56"/>
  <c r="G22" i="56"/>
  <c r="D22" i="56"/>
  <c r="Q11" i="56" l="1"/>
  <c r="Q12" i="56"/>
  <c r="N7" i="56"/>
  <c r="J7" i="56"/>
  <c r="F7" i="56"/>
  <c r="I7" i="56"/>
  <c r="Q8" i="56"/>
  <c r="E7" i="56"/>
  <c r="Q7" i="56" s="1"/>
  <c r="Q9" i="56"/>
  <c r="H7" i="56"/>
</calcChain>
</file>

<file path=xl/sharedStrings.xml><?xml version="1.0" encoding="utf-8"?>
<sst xmlns="http://schemas.openxmlformats.org/spreadsheetml/2006/main" count="97" uniqueCount="66">
  <si>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</si>
  <si>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</si>
  <si>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</si>
  <si>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</si>
  <si>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</si>
  <si>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</si>
  <si>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</si>
  <si>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</si>
  <si>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</si>
  <si>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</si>
  <si>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</si>
  <si>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</si>
  <si>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</si>
  <si>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</si>
  <si>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</si>
  <si>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</si>
  <si>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</si>
  <si>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</si>
  <si>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</si>
  <si>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</si>
  <si>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</si>
  <si>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</si>
  <si>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</si>
  <si>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0</t>
  </si>
  <si>
    <t>Строительство дома для медицинских работников</t>
  </si>
  <si>
    <t>кв.м.</t>
  </si>
  <si>
    <t>Ввод жилого дома для медицинских работников (30 квартир)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</si>
  <si>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</si>
  <si>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</si>
  <si>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</si>
  <si>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</si>
  <si>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</si>
  <si>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</si>
  <si>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</si>
  <si>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</si>
  <si>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</si>
  <si>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</si>
  <si>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Создание благоприятных условий для развития спорта, здравоохранения, обеспечение населения качественным медицинским обслуживанием.</t>
  </si>
  <si>
    <t>1.2.</t>
  </si>
  <si>
    <t>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РБ".
3. Обеспечение жильем работников бюджетной сферы.</t>
  </si>
  <si>
    <t xml:space="preserve">Пункт Фед. плана
 стат. работ
</t>
  </si>
  <si>
    <t xml:space="preserve">ОСНОВНОЕ МЕРОПРИЯТИЕ 1: Обеспечение жильем работников бюджетной сферы 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</si>
  <si>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</si>
  <si>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 "Обеспечение жильем работников бюджетной сферы" 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</si>
  <si>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</si>
  <si>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 "Обеспечение жильем работников бюджетной сферы"</t>
  </si>
  <si>
    <t>Приложение 1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</si>
  <si>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2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</si>
  <si>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3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</si>
  <si>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Администрации Лискинского муниципального района Воронежской области</t>
  </si>
  <si>
    <r>
      <t xml:space="preserve">Отдел по управлению муниципальным имуществом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</si>
  <si>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 xml:space="preserve">Привлечение новых специалистов на работу в БУЗ ВО "Лискинская РБ", улучшение качества медицинского облуживания населения района, ввод жилья для медицинских работников, приобретение жилья работникам бюджетной сферы </t>
  </si>
  <si>
    <t>ПАСПОРТ
муниципальной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</si>
  <si>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Отдел по экономике и инвестиционным программам администрации Лискинского муниципального района Воронежской области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</si>
  <si>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
Приложение №2 - 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области";
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области".
</t>
  </si>
  <si>
    <t>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</si>
  <si>
    <t>ед.</t>
  </si>
  <si>
    <t>1. Ввод жилого дома для медицинских работников. 
2. Приобретение квартир (жилых домов) для работников бюджетной сферы.</t>
  </si>
  <si>
    <t>Приобретение квартир (жилых домов) для работников бюджетной сферы</t>
  </si>
  <si>
    <t>2 кв.</t>
  </si>
  <si>
    <t>5кв.+1дом</t>
  </si>
  <si>
    <t>2014 - 2026 годы</t>
  </si>
  <si>
    <t>10 кв.дол.уч. Не выдали людям</t>
  </si>
  <si>
    <t xml:space="preserve">1. Ввод 1 619 кв.м. жилья для медицинских работников, приобртение квартир работникам бюджетной сферы.
2. Приобретение 22 квартир и 1 жилого дома для работников бюджетной сферы. </t>
  </si>
  <si>
    <t>Всего: из средств местного бюджета 148 665,8 тыс.руб., в т.ч. 
- 2014 г. - 53 901 тыс.руб.
- 2017 г. - 6 263,8 тыс. руб.
- 2019 г. - 4 000,0 тыс. руб.
- 2020 г.- 3 297,0 тыс. руб.
- 2021 г. - 0,00 тыс.руб.
- 2022 г. - 20 928,7 тыс.руб.
- 2023 г. - 40 275,3 тыс.руб.
- 2024 г. - 20 000,0 тыс.руб.</t>
  </si>
  <si>
    <t>5 кв.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</si>
</sst>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ont="1" applyFill="1"/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0" fontId="2" fillId="0" borderId="0" xfId="0" applyFont="1" applyFill="1"/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ill="1" applyBorder="1"/>
    <xf numFmtId="0" fontId="2" fillId="0" borderId="0" xfId="0" applyFont="1" applyFill="1" applyAlignment="1"/>
    <xf numFmtId="0" fontId="3" fillId="0" borderId="0" xfId="0" applyFont="1" applyFill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66" fontId="11" fillId="0" borderId="0" xfId="0" applyNumberFormat="1" applyFont="1"/>
    <xf numFmtId="0" fontId="12" fillId="0" borderId="0" xfId="0" applyFont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2" fillId="3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3"/>
  <sheetViews>
    <sheetView view="pageBreakPreview" zoomScaleSheetLayoutView="100" workbookViewId="0">
      <selection activeCell="B13" sqref="B13"/>
    </sheetView>
  </sheetViews>
  <sheetFormatPr defaultRowHeight="12.75" x14ac:dyDescent="0.2"/>
  <cols>
    <col min="1" max="1" width="45" customWidth="1"/>
    <col min="2" max="2" width="50.140625" style="38" customWidth="1"/>
  </cols>
  <sheetData>
    <row r="1" spans="1:2" s="38" customFormat="1" ht="110.25" x14ac:dyDescent="0.25">
      <c r="A1" s="7"/>
      <c r="B1" s="44" t="s">
        <v>46</v>
      </c>
    </row>
    <row r="2" spans="1:2" s="38" customFormat="1" ht="15.75" x14ac:dyDescent="0.25">
      <c r="A2" s="7"/>
      <c r="B2" s="44"/>
    </row>
    <row r="3" spans="1:2" s="38" customFormat="1" ht="89.25" customHeight="1" x14ac:dyDescent="0.2">
      <c r="A3" s="57" t="s">
        <v>52</v>
      </c>
      <c r="B3" s="58"/>
    </row>
    <row r="4" spans="1:2" s="38" customFormat="1" ht="31.5" x14ac:dyDescent="0.2">
      <c r="A4" s="24" t="s">
        <v>27</v>
      </c>
      <c r="B4" s="22" t="s">
        <v>49</v>
      </c>
    </row>
    <row r="5" spans="1:2" s="39" customFormat="1" ht="94.5" x14ac:dyDescent="0.2">
      <c r="A5" s="24" t="s">
        <v>28</v>
      </c>
      <c r="B5" s="22" t="s">
        <v>50</v>
      </c>
    </row>
    <row r="6" spans="1:2" s="39" customFormat="1" ht="48.75" customHeight="1" x14ac:dyDescent="0.2">
      <c r="A6" s="24" t="s">
        <v>29</v>
      </c>
      <c r="B6" s="22" t="s">
        <v>53</v>
      </c>
    </row>
    <row r="7" spans="1:2" s="39" customFormat="1" ht="64.5" customHeight="1" x14ac:dyDescent="0.2">
      <c r="A7" s="24" t="s">
        <v>30</v>
      </c>
      <c r="B7" s="22" t="s">
        <v>57</v>
      </c>
    </row>
    <row r="8" spans="1:2" s="40" customFormat="1" ht="49.5" customHeight="1" x14ac:dyDescent="0.2">
      <c r="A8" s="24" t="s">
        <v>31</v>
      </c>
      <c r="B8" s="24" t="s">
        <v>37</v>
      </c>
    </row>
    <row r="9" spans="1:2" s="42" customFormat="1" ht="94.5" x14ac:dyDescent="0.2">
      <c r="A9" s="24" t="s">
        <v>32</v>
      </c>
      <c r="B9" s="41" t="s">
        <v>39</v>
      </c>
    </row>
    <row r="10" spans="1:2" s="42" customFormat="1" ht="78.75" customHeight="1" x14ac:dyDescent="0.2">
      <c r="A10" s="24" t="s">
        <v>33</v>
      </c>
      <c r="B10" s="21" t="s">
        <v>63</v>
      </c>
    </row>
    <row r="11" spans="1:2" s="39" customFormat="1" ht="39" customHeight="1" x14ac:dyDescent="0.2">
      <c r="A11" s="24" t="s">
        <v>34</v>
      </c>
      <c r="B11" s="21" t="s">
        <v>61</v>
      </c>
    </row>
    <row r="12" spans="1:2" s="39" customFormat="1" ht="157.5" x14ac:dyDescent="0.2">
      <c r="A12" s="24" t="s">
        <v>35</v>
      </c>
      <c r="B12" s="41" t="s">
        <v>64</v>
      </c>
    </row>
    <row r="13" spans="1:2" s="39" customFormat="1" ht="94.5" x14ac:dyDescent="0.2">
      <c r="A13" s="24" t="s">
        <v>36</v>
      </c>
      <c r="B13" s="21" t="s">
        <v>51</v>
      </c>
    </row>
    <row r="14" spans="1:2" s="39" customFormat="1" ht="15.75" x14ac:dyDescent="0.25">
      <c r="A14" s="25" t="s">
        <v>14</v>
      </c>
      <c r="B14" s="43"/>
    </row>
    <row r="15" spans="1:2" s="39" customFormat="1" ht="142.5" customHeight="1" x14ac:dyDescent="0.2">
      <c r="A15" s="59" t="s">
        <v>54</v>
      </c>
      <c r="B15" s="59"/>
    </row>
    <row r="16" spans="1:2" s="12" customFormat="1" ht="15.75" x14ac:dyDescent="0.25">
      <c r="A16" s="25"/>
      <c r="B16" s="43"/>
    </row>
    <row r="17" spans="1:2" s="12" customFormat="1" ht="15.75" x14ac:dyDescent="0.25">
      <c r="A17" s="25"/>
      <c r="B17" s="43"/>
    </row>
    <row r="18" spans="1:2" s="12" customFormat="1" ht="15.75" x14ac:dyDescent="0.25">
      <c r="A18" s="25"/>
      <c r="B18" s="43"/>
    </row>
    <row r="19" spans="1:2" s="12" customFormat="1" ht="15.75" x14ac:dyDescent="0.25">
      <c r="A19" s="25"/>
      <c r="B19" s="43"/>
    </row>
    <row r="20" spans="1:2" s="12" customFormat="1" ht="15.75" x14ac:dyDescent="0.25">
      <c r="A20" s="25"/>
      <c r="B20" s="43"/>
    </row>
    <row r="21" spans="1:2" ht="15.75" x14ac:dyDescent="0.25">
      <c r="A21" s="26"/>
      <c r="B21" s="43"/>
    </row>
    <row r="22" spans="1:2" ht="15.75" x14ac:dyDescent="0.25">
      <c r="A22" s="26"/>
      <c r="B22" s="48"/>
    </row>
    <row r="23" spans="1:2" x14ac:dyDescent="0.2">
      <c r="B23" s="49"/>
    </row>
  </sheetData>
  <mergeCells count="2">
    <mergeCell ref="A3:B3"/>
    <mergeCell ref="A15:B15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4"/>
  <sheetViews>
    <sheetView tabSelected="1" zoomScaleSheetLayoutView="100" workbookViewId="0">
      <selection activeCell="U5" sqref="U5"/>
    </sheetView>
  </sheetViews>
  <sheetFormatPr defaultRowHeight="15.75" x14ac:dyDescent="0.25"/>
  <cols>
    <col min="1" max="1" width="8.28515625" style="1" customWidth="1"/>
    <col min="2" max="2" width="37.85546875" style="16" customWidth="1"/>
    <col min="3" max="3" width="12.140625" style="1" customWidth="1"/>
    <col min="4" max="4" width="10.28515625" style="1" customWidth="1"/>
    <col min="5" max="15" width="7.42578125" style="1" customWidth="1"/>
  </cols>
  <sheetData>
    <row r="1" spans="1:16" ht="126" customHeight="1" x14ac:dyDescent="0.25">
      <c r="A1" s="14"/>
      <c r="B1" s="15"/>
      <c r="C1" s="7"/>
      <c r="D1" s="7"/>
      <c r="E1" s="8"/>
      <c r="F1" s="8"/>
      <c r="G1" s="31"/>
      <c r="H1" s="31"/>
      <c r="I1" s="31"/>
      <c r="J1" s="31"/>
      <c r="K1" s="60" t="s">
        <v>47</v>
      </c>
      <c r="L1" s="60"/>
      <c r="M1" s="60"/>
      <c r="N1" s="60"/>
      <c r="O1" s="60"/>
      <c r="P1" s="60"/>
    </row>
    <row r="2" spans="1:16" ht="13.5" customHeight="1" x14ac:dyDescent="0.25">
      <c r="A2" s="14"/>
      <c r="B2" s="15"/>
      <c r="C2" s="7"/>
      <c r="D2" s="7"/>
      <c r="E2" s="8"/>
      <c r="F2" s="8"/>
      <c r="G2" s="8"/>
      <c r="H2" s="8"/>
      <c r="I2" s="11"/>
    </row>
    <row r="3" spans="1:16" s="2" customFormat="1" ht="46.5" customHeight="1" x14ac:dyDescent="0.2">
      <c r="A3" s="63" t="s">
        <v>55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1:16" ht="15.75" customHeight="1" x14ac:dyDescent="0.2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5" spans="1:16" s="2" customFormat="1" ht="56.25" customHeight="1" x14ac:dyDescent="0.2">
      <c r="A5" s="64" t="s">
        <v>1</v>
      </c>
      <c r="B5" s="64" t="s">
        <v>3</v>
      </c>
      <c r="C5" s="64" t="s">
        <v>40</v>
      </c>
      <c r="D5" s="64" t="s">
        <v>4</v>
      </c>
      <c r="E5" s="64" t="s">
        <v>5</v>
      </c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6" s="2" customFormat="1" x14ac:dyDescent="0.25">
      <c r="A6" s="64"/>
      <c r="B6" s="64"/>
      <c r="C6" s="64"/>
      <c r="D6" s="64"/>
      <c r="E6" s="23">
        <v>2014</v>
      </c>
      <c r="F6" s="23">
        <v>2015</v>
      </c>
      <c r="G6" s="23">
        <v>2016</v>
      </c>
      <c r="H6" s="23">
        <v>2017</v>
      </c>
      <c r="I6" s="50">
        <v>2018</v>
      </c>
      <c r="J6" s="23">
        <v>2019</v>
      </c>
      <c r="K6" s="23">
        <v>2020</v>
      </c>
      <c r="L6" s="23">
        <v>2021</v>
      </c>
      <c r="M6" s="23">
        <v>2022</v>
      </c>
      <c r="N6" s="23">
        <v>2023</v>
      </c>
      <c r="O6" s="23">
        <v>2024</v>
      </c>
      <c r="P6" s="28">
        <v>2025</v>
      </c>
    </row>
    <row r="7" spans="1:16" s="6" customFormat="1" x14ac:dyDescent="0.2">
      <c r="A7" s="50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50">
        <v>9</v>
      </c>
      <c r="J7" s="50">
        <v>10</v>
      </c>
      <c r="K7" s="50">
        <v>11</v>
      </c>
      <c r="L7" s="50">
        <v>12</v>
      </c>
      <c r="M7" s="50">
        <v>13</v>
      </c>
      <c r="N7" s="50">
        <v>14</v>
      </c>
      <c r="O7" s="50">
        <v>15</v>
      </c>
      <c r="P7" s="50">
        <v>16</v>
      </c>
    </row>
    <row r="8" spans="1:16" s="2" customFormat="1" ht="29.25" customHeight="1" x14ac:dyDescent="0.25">
      <c r="A8" s="61" t="s">
        <v>44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s="2" customFormat="1" ht="19.5" customHeight="1" x14ac:dyDescent="0.25">
      <c r="A9" s="61" t="s">
        <v>45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16" s="10" customFormat="1" ht="31.5" x14ac:dyDescent="0.2">
      <c r="A10" s="18" t="s">
        <v>2</v>
      </c>
      <c r="B10" s="21" t="s">
        <v>15</v>
      </c>
      <c r="C10" s="18"/>
      <c r="D10" s="13"/>
      <c r="E10" s="13"/>
      <c r="F10" s="18"/>
      <c r="G10" s="13"/>
      <c r="H10" s="18"/>
      <c r="I10" s="18"/>
      <c r="J10" s="17"/>
      <c r="K10" s="17"/>
      <c r="L10" s="17"/>
      <c r="M10" s="17"/>
      <c r="N10" s="17"/>
      <c r="O10" s="17"/>
      <c r="P10" s="27"/>
    </row>
    <row r="11" spans="1:16" s="10" customFormat="1" ht="21.75" customHeight="1" x14ac:dyDescent="0.2">
      <c r="A11" s="62" t="s">
        <v>41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16" s="10" customFormat="1" ht="31.5" x14ac:dyDescent="0.2">
      <c r="A12" s="18" t="s">
        <v>19</v>
      </c>
      <c r="B12" s="21" t="s">
        <v>26</v>
      </c>
      <c r="C12" s="18"/>
      <c r="D12" s="13" t="s">
        <v>25</v>
      </c>
      <c r="E12" s="30">
        <v>1619</v>
      </c>
      <c r="F12" s="18"/>
      <c r="G12" s="13"/>
      <c r="H12" s="18"/>
      <c r="I12" s="18"/>
      <c r="J12" s="17"/>
      <c r="K12" s="17"/>
      <c r="L12" s="17"/>
      <c r="M12" s="17"/>
      <c r="N12" s="17"/>
      <c r="O12" s="17"/>
      <c r="P12" s="51"/>
    </row>
    <row r="13" spans="1:16" s="38" customFormat="1" ht="47.25" x14ac:dyDescent="0.25">
      <c r="A13" s="17" t="s">
        <v>38</v>
      </c>
      <c r="B13" s="45" t="s">
        <v>58</v>
      </c>
      <c r="C13" s="46"/>
      <c r="D13" s="17" t="s">
        <v>56</v>
      </c>
      <c r="E13" s="46"/>
      <c r="F13" s="46"/>
      <c r="G13" s="46"/>
      <c r="H13" s="17">
        <v>3</v>
      </c>
      <c r="I13" s="54"/>
      <c r="J13" s="17">
        <v>2</v>
      </c>
      <c r="K13" s="17">
        <v>2</v>
      </c>
      <c r="L13" s="17">
        <v>0</v>
      </c>
      <c r="M13" s="17">
        <v>6</v>
      </c>
      <c r="N13" s="17">
        <v>10</v>
      </c>
      <c r="O13" s="17">
        <v>5</v>
      </c>
      <c r="P13" s="47"/>
    </row>
    <row r="14" spans="1:16" ht="57" x14ac:dyDescent="0.25">
      <c r="K14" s="1" t="s">
        <v>59</v>
      </c>
      <c r="M14" s="56" t="s">
        <v>60</v>
      </c>
      <c r="N14" s="56" t="s">
        <v>62</v>
      </c>
      <c r="O14" s="74" t="s">
        <v>65</v>
      </c>
    </row>
  </sheetData>
  <mergeCells count="10">
    <mergeCell ref="K1:P1"/>
    <mergeCell ref="A9:P9"/>
    <mergeCell ref="A11:P11"/>
    <mergeCell ref="A3:P4"/>
    <mergeCell ref="E5:P5"/>
    <mergeCell ref="A8:P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scale="88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8"/>
  <sheetViews>
    <sheetView view="pageBreakPreview" topLeftCell="C7" zoomScaleNormal="100" zoomScaleSheetLayoutView="100" workbookViewId="0">
      <selection activeCell="N26" sqref="N26"/>
    </sheetView>
  </sheetViews>
  <sheetFormatPr defaultRowHeight="12.75" x14ac:dyDescent="0.2"/>
  <cols>
    <col min="1" max="1" width="21.140625" customWidth="1"/>
    <col min="2" max="2" width="26.28515625" customWidth="1"/>
    <col min="3" max="3" width="21.7109375" customWidth="1"/>
    <col min="4" max="4" width="11.42578125" customWidth="1"/>
    <col min="5" max="5" width="10" customWidth="1"/>
    <col min="6" max="6" width="10.42578125" customWidth="1"/>
    <col min="7" max="7" width="10.140625" customWidth="1"/>
    <col min="8" max="9" width="9.5703125" bestFit="1" customWidth="1"/>
    <col min="10" max="15" width="9.5703125" customWidth="1"/>
    <col min="16" max="16" width="9.5703125" bestFit="1" customWidth="1"/>
    <col min="17" max="17" width="10.7109375" bestFit="1" customWidth="1"/>
  </cols>
  <sheetData>
    <row r="1" spans="1:17" ht="99" customHeight="1" x14ac:dyDescent="0.25">
      <c r="B1" s="1"/>
      <c r="C1" s="1"/>
      <c r="D1" s="1"/>
      <c r="E1" s="1"/>
      <c r="F1" s="31"/>
      <c r="G1" s="31"/>
      <c r="H1" s="31"/>
      <c r="I1" s="31"/>
      <c r="J1" s="60" t="s">
        <v>48</v>
      </c>
      <c r="K1" s="60"/>
      <c r="L1" s="60"/>
      <c r="M1" s="60"/>
      <c r="N1" s="60"/>
      <c r="O1" s="60"/>
      <c r="P1" s="60"/>
    </row>
    <row r="2" spans="1:17" s="2" customFormat="1" ht="63.75" customHeight="1" x14ac:dyDescent="0.2">
      <c r="A2" s="68" t="s">
        <v>42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7" x14ac:dyDescent="0.2">
      <c r="A3" s="4"/>
      <c r="B3" s="5"/>
      <c r="C3" s="3"/>
      <c r="D3" s="3"/>
      <c r="E3" s="3"/>
      <c r="F3" s="3"/>
      <c r="G3" s="3"/>
    </row>
    <row r="4" spans="1:17" s="10" customFormat="1" ht="29.25" customHeight="1" x14ac:dyDescent="0.2">
      <c r="A4" s="71" t="s">
        <v>6</v>
      </c>
      <c r="B4" s="70" t="s">
        <v>16</v>
      </c>
      <c r="C4" s="64" t="s">
        <v>11</v>
      </c>
      <c r="D4" s="64" t="s">
        <v>18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17" s="2" customFormat="1" ht="54" customHeight="1" x14ac:dyDescent="0.2">
      <c r="A5" s="71"/>
      <c r="B5" s="70"/>
      <c r="C5" s="64"/>
      <c r="D5" s="23">
        <v>2014</v>
      </c>
      <c r="E5" s="23">
        <v>2015</v>
      </c>
      <c r="F5" s="23">
        <v>2016</v>
      </c>
      <c r="G5" s="23">
        <v>2017</v>
      </c>
      <c r="H5" s="23">
        <v>2018</v>
      </c>
      <c r="I5" s="23">
        <v>2019</v>
      </c>
      <c r="J5" s="23">
        <v>2020</v>
      </c>
      <c r="K5" s="23">
        <v>2021</v>
      </c>
      <c r="L5" s="23">
        <v>2022</v>
      </c>
      <c r="M5" s="23">
        <v>2023</v>
      </c>
      <c r="N5" s="23">
        <v>2024</v>
      </c>
      <c r="O5" s="23">
        <v>2025</v>
      </c>
      <c r="P5" s="23">
        <v>2026</v>
      </c>
    </row>
    <row r="6" spans="1:17" s="6" customFormat="1" ht="15.75" x14ac:dyDescent="0.2">
      <c r="A6" s="50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50">
        <v>12</v>
      </c>
      <c r="M6" s="50">
        <v>13</v>
      </c>
      <c r="N6" s="50">
        <v>14</v>
      </c>
      <c r="O6" s="53">
        <v>15</v>
      </c>
      <c r="P6" s="50">
        <v>16</v>
      </c>
    </row>
    <row r="7" spans="1:17" s="2" customFormat="1" ht="19.5" customHeight="1" x14ac:dyDescent="0.25">
      <c r="A7" s="62" t="s">
        <v>20</v>
      </c>
      <c r="B7" s="72" t="s">
        <v>43</v>
      </c>
      <c r="C7" s="37" t="s">
        <v>10</v>
      </c>
      <c r="D7" s="52">
        <f>SUM(D8:D13)</f>
        <v>53901</v>
      </c>
      <c r="E7" s="52">
        <f t="shared" ref="E7:P7" si="0">SUM(E8:E13)</f>
        <v>0</v>
      </c>
      <c r="F7" s="52">
        <f t="shared" si="0"/>
        <v>0</v>
      </c>
      <c r="G7" s="52">
        <f t="shared" si="0"/>
        <v>6263.8</v>
      </c>
      <c r="H7" s="52">
        <f t="shared" si="0"/>
        <v>0</v>
      </c>
      <c r="I7" s="52">
        <f t="shared" si="0"/>
        <v>4000</v>
      </c>
      <c r="J7" s="52">
        <f t="shared" si="0"/>
        <v>3297</v>
      </c>
      <c r="K7" s="52">
        <f t="shared" si="0"/>
        <v>0</v>
      </c>
      <c r="L7" s="52">
        <f t="shared" si="0"/>
        <v>20928.7</v>
      </c>
      <c r="M7" s="52">
        <f t="shared" si="0"/>
        <v>40275.300000000003</v>
      </c>
      <c r="N7" s="52">
        <f t="shared" si="0"/>
        <v>20000</v>
      </c>
      <c r="O7" s="52">
        <f t="shared" ref="O7" si="1">SUM(O8:O13)</f>
        <v>0</v>
      </c>
      <c r="P7" s="52">
        <f t="shared" si="0"/>
        <v>0</v>
      </c>
      <c r="Q7" s="55">
        <f>SUM(D7:P7)</f>
        <v>148665.79999999999</v>
      </c>
    </row>
    <row r="8" spans="1:17" s="2" customFormat="1" ht="19.5" customHeight="1" x14ac:dyDescent="0.25">
      <c r="A8" s="62"/>
      <c r="B8" s="72"/>
      <c r="C8" s="35" t="s">
        <v>12</v>
      </c>
      <c r="D8" s="52">
        <f t="shared" ref="D8:D13" si="2">D16+D23</f>
        <v>0</v>
      </c>
      <c r="E8" s="52">
        <f t="shared" ref="E8:P12" si="3">E16+E23</f>
        <v>0</v>
      </c>
      <c r="F8" s="52">
        <f t="shared" si="3"/>
        <v>0</v>
      </c>
      <c r="G8" s="52">
        <f t="shared" si="3"/>
        <v>0</v>
      </c>
      <c r="H8" s="52">
        <f t="shared" si="3"/>
        <v>0</v>
      </c>
      <c r="I8" s="52">
        <f t="shared" si="3"/>
        <v>0</v>
      </c>
      <c r="J8" s="52">
        <f t="shared" si="3"/>
        <v>0</v>
      </c>
      <c r="K8" s="52">
        <f t="shared" si="3"/>
        <v>0</v>
      </c>
      <c r="L8" s="52">
        <f t="shared" si="3"/>
        <v>0</v>
      </c>
      <c r="M8" s="52">
        <f t="shared" si="3"/>
        <v>0</v>
      </c>
      <c r="N8" s="52">
        <f t="shared" si="3"/>
        <v>0</v>
      </c>
      <c r="O8" s="52">
        <f t="shared" ref="O8" si="4">O16+O23</f>
        <v>0</v>
      </c>
      <c r="P8" s="52">
        <f t="shared" si="3"/>
        <v>0</v>
      </c>
      <c r="Q8" s="55">
        <f t="shared" ref="Q8:Q13" si="5">SUM(D8:P8)</f>
        <v>0</v>
      </c>
    </row>
    <row r="9" spans="1:17" s="2" customFormat="1" ht="19.5" customHeight="1" x14ac:dyDescent="0.25">
      <c r="A9" s="62"/>
      <c r="B9" s="72"/>
      <c r="C9" s="36" t="s">
        <v>7</v>
      </c>
      <c r="D9" s="52">
        <f t="shared" si="2"/>
        <v>0</v>
      </c>
      <c r="E9" s="52">
        <f t="shared" si="3"/>
        <v>0</v>
      </c>
      <c r="F9" s="52">
        <f t="shared" si="3"/>
        <v>0</v>
      </c>
      <c r="G9" s="73">
        <f t="shared" si="3"/>
        <v>0</v>
      </c>
      <c r="H9" s="52">
        <f t="shared" si="3"/>
        <v>0</v>
      </c>
      <c r="I9" s="52">
        <f t="shared" si="3"/>
        <v>0</v>
      </c>
      <c r="J9" s="52">
        <f t="shared" si="3"/>
        <v>0</v>
      </c>
      <c r="K9" s="52">
        <f t="shared" si="3"/>
        <v>0</v>
      </c>
      <c r="L9" s="52">
        <f t="shared" si="3"/>
        <v>0</v>
      </c>
      <c r="M9" s="52">
        <f t="shared" si="3"/>
        <v>0</v>
      </c>
      <c r="N9" s="52">
        <f t="shared" si="3"/>
        <v>0</v>
      </c>
      <c r="O9" s="52">
        <f t="shared" ref="O9" si="6">O17+O24</f>
        <v>0</v>
      </c>
      <c r="P9" s="52">
        <f t="shared" si="3"/>
        <v>0</v>
      </c>
      <c r="Q9" s="55">
        <f t="shared" si="5"/>
        <v>0</v>
      </c>
    </row>
    <row r="10" spans="1:17" ht="19.5" customHeight="1" x14ac:dyDescent="0.25">
      <c r="A10" s="62"/>
      <c r="B10" s="72"/>
      <c r="C10" s="36" t="s">
        <v>8</v>
      </c>
      <c r="D10" s="52">
        <f>D18+D25</f>
        <v>53901</v>
      </c>
      <c r="E10" s="52">
        <f t="shared" ref="E10:P10" si="7">E18+E25</f>
        <v>0</v>
      </c>
      <c r="F10" s="52">
        <f t="shared" si="7"/>
        <v>0</v>
      </c>
      <c r="G10" s="52">
        <f t="shared" si="7"/>
        <v>6263.8</v>
      </c>
      <c r="H10" s="52">
        <f t="shared" si="7"/>
        <v>0</v>
      </c>
      <c r="I10" s="52">
        <f t="shared" si="7"/>
        <v>4000</v>
      </c>
      <c r="J10" s="52">
        <f t="shared" si="7"/>
        <v>3297</v>
      </c>
      <c r="K10" s="52">
        <f t="shared" si="7"/>
        <v>0</v>
      </c>
      <c r="L10" s="52">
        <f t="shared" si="7"/>
        <v>20928.7</v>
      </c>
      <c r="M10" s="52">
        <f t="shared" si="7"/>
        <v>40275.300000000003</v>
      </c>
      <c r="N10" s="52">
        <f t="shared" si="7"/>
        <v>20000</v>
      </c>
      <c r="O10" s="52">
        <f t="shared" ref="O10" si="8">O18+O25</f>
        <v>0</v>
      </c>
      <c r="P10" s="52">
        <f t="shared" si="7"/>
        <v>0</v>
      </c>
      <c r="Q10" s="55">
        <f t="shared" si="5"/>
        <v>148665.79999999999</v>
      </c>
    </row>
    <row r="11" spans="1:17" ht="19.5" customHeight="1" x14ac:dyDescent="0.25">
      <c r="A11" s="62"/>
      <c r="B11" s="72"/>
      <c r="C11" s="37" t="s">
        <v>22</v>
      </c>
      <c r="D11" s="52">
        <f t="shared" si="2"/>
        <v>0</v>
      </c>
      <c r="E11" s="52">
        <f t="shared" si="3"/>
        <v>0</v>
      </c>
      <c r="F11" s="52">
        <f t="shared" si="3"/>
        <v>0</v>
      </c>
      <c r="G11" s="52">
        <f t="shared" si="3"/>
        <v>0</v>
      </c>
      <c r="H11" s="52">
        <f t="shared" si="3"/>
        <v>0</v>
      </c>
      <c r="I11" s="52">
        <f t="shared" si="3"/>
        <v>0</v>
      </c>
      <c r="J11" s="52">
        <f t="shared" si="3"/>
        <v>0</v>
      </c>
      <c r="K11" s="52">
        <f t="shared" si="3"/>
        <v>0</v>
      </c>
      <c r="L11" s="52">
        <f t="shared" si="3"/>
        <v>0</v>
      </c>
      <c r="M11" s="52">
        <f t="shared" si="3"/>
        <v>0</v>
      </c>
      <c r="N11" s="52">
        <f t="shared" si="3"/>
        <v>0</v>
      </c>
      <c r="O11" s="52">
        <f t="shared" ref="O11" si="9">O19+O26</f>
        <v>0</v>
      </c>
      <c r="P11" s="52">
        <f t="shared" si="3"/>
        <v>0</v>
      </c>
      <c r="Q11" s="55">
        <f t="shared" si="5"/>
        <v>0</v>
      </c>
    </row>
    <row r="12" spans="1:17" s="2" customFormat="1" ht="19.5" customHeight="1" x14ac:dyDescent="0.25">
      <c r="A12" s="62"/>
      <c r="B12" s="72"/>
      <c r="C12" s="36" t="s">
        <v>21</v>
      </c>
      <c r="D12" s="52">
        <f t="shared" si="2"/>
        <v>0</v>
      </c>
      <c r="E12" s="52">
        <f t="shared" si="3"/>
        <v>0</v>
      </c>
      <c r="F12" s="52">
        <f t="shared" si="3"/>
        <v>0</v>
      </c>
      <c r="G12" s="52">
        <f t="shared" si="3"/>
        <v>0</v>
      </c>
      <c r="H12" s="52">
        <f t="shared" si="3"/>
        <v>0</v>
      </c>
      <c r="I12" s="52">
        <f t="shared" si="3"/>
        <v>0</v>
      </c>
      <c r="J12" s="52">
        <f t="shared" si="3"/>
        <v>0</v>
      </c>
      <c r="K12" s="52">
        <f t="shared" si="3"/>
        <v>0</v>
      </c>
      <c r="L12" s="52">
        <f t="shared" si="3"/>
        <v>0</v>
      </c>
      <c r="M12" s="52">
        <f t="shared" si="3"/>
        <v>0</v>
      </c>
      <c r="N12" s="52">
        <f t="shared" si="3"/>
        <v>0</v>
      </c>
      <c r="O12" s="52">
        <f t="shared" ref="O12" si="10">O20+O27</f>
        <v>0</v>
      </c>
      <c r="P12" s="52">
        <f t="shared" si="3"/>
        <v>0</v>
      </c>
      <c r="Q12" s="55">
        <f t="shared" si="5"/>
        <v>0</v>
      </c>
    </row>
    <row r="13" spans="1:17" s="2" customFormat="1" ht="19.5" customHeight="1" x14ac:dyDescent="0.25">
      <c r="A13" s="62"/>
      <c r="B13" s="72"/>
      <c r="C13" s="36" t="s">
        <v>13</v>
      </c>
      <c r="D13" s="52">
        <f t="shared" si="2"/>
        <v>0</v>
      </c>
      <c r="E13" s="52">
        <f t="shared" ref="E13:P13" si="11">E21+E28</f>
        <v>0</v>
      </c>
      <c r="F13" s="52">
        <f t="shared" si="11"/>
        <v>0</v>
      </c>
      <c r="G13" s="52">
        <f t="shared" si="11"/>
        <v>0</v>
      </c>
      <c r="H13" s="52">
        <f t="shared" si="11"/>
        <v>0</v>
      </c>
      <c r="I13" s="52">
        <f t="shared" si="11"/>
        <v>0</v>
      </c>
      <c r="J13" s="52">
        <f t="shared" si="11"/>
        <v>0</v>
      </c>
      <c r="K13" s="52">
        <f t="shared" si="11"/>
        <v>0</v>
      </c>
      <c r="L13" s="52">
        <f t="shared" si="11"/>
        <v>0</v>
      </c>
      <c r="M13" s="52">
        <f t="shared" si="11"/>
        <v>0</v>
      </c>
      <c r="N13" s="52">
        <f t="shared" si="11"/>
        <v>0</v>
      </c>
      <c r="O13" s="52">
        <f t="shared" ref="O13" si="12">O21+O28</f>
        <v>0</v>
      </c>
      <c r="P13" s="52">
        <f t="shared" si="11"/>
        <v>0</v>
      </c>
      <c r="Q13" s="55">
        <f t="shared" si="5"/>
        <v>0</v>
      </c>
    </row>
    <row r="14" spans="1:17" s="2" customFormat="1" ht="15.75" x14ac:dyDescent="0.25">
      <c r="A14" s="20" t="s">
        <v>0</v>
      </c>
      <c r="B14" s="19"/>
      <c r="C14" s="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7" s="2" customFormat="1" ht="19.5" customHeight="1" x14ac:dyDescent="0.25">
      <c r="A15" s="67" t="s">
        <v>17</v>
      </c>
      <c r="B15" s="65" t="s">
        <v>24</v>
      </c>
      <c r="C15" s="34" t="s">
        <v>10</v>
      </c>
      <c r="D15" s="29">
        <f>SUM(D16:D21)</f>
        <v>53901</v>
      </c>
      <c r="E15" s="29">
        <f t="shared" ref="E15:P15" si="13">SUM(E16:E21)</f>
        <v>0</v>
      </c>
      <c r="F15" s="29">
        <f t="shared" si="13"/>
        <v>0</v>
      </c>
      <c r="G15" s="29">
        <f t="shared" si="13"/>
        <v>0</v>
      </c>
      <c r="H15" s="29">
        <f t="shared" si="13"/>
        <v>0</v>
      </c>
      <c r="I15" s="29">
        <f t="shared" si="13"/>
        <v>0</v>
      </c>
      <c r="J15" s="29">
        <f t="shared" si="13"/>
        <v>0</v>
      </c>
      <c r="K15" s="29">
        <f t="shared" si="13"/>
        <v>0</v>
      </c>
      <c r="L15" s="29">
        <f t="shared" si="13"/>
        <v>0</v>
      </c>
      <c r="M15" s="29">
        <f t="shared" si="13"/>
        <v>0</v>
      </c>
      <c r="N15" s="29">
        <f t="shared" si="13"/>
        <v>0</v>
      </c>
      <c r="O15" s="29">
        <f t="shared" ref="O15" si="14">SUM(O16:O21)</f>
        <v>0</v>
      </c>
      <c r="P15" s="29">
        <f t="shared" si="13"/>
        <v>0</v>
      </c>
    </row>
    <row r="16" spans="1:17" s="2" customFormat="1" ht="19.5" customHeight="1" x14ac:dyDescent="0.25">
      <c r="A16" s="67"/>
      <c r="B16" s="66"/>
      <c r="C16" s="32" t="s">
        <v>12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s="2" customFormat="1" ht="19.5" customHeight="1" x14ac:dyDescent="0.25">
      <c r="A17" s="67"/>
      <c r="B17" s="66"/>
      <c r="C17" s="33" t="s">
        <v>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s="2" customFormat="1" ht="19.5" customHeight="1" x14ac:dyDescent="0.25">
      <c r="A18" s="67"/>
      <c r="B18" s="66"/>
      <c r="C18" s="33" t="s">
        <v>8</v>
      </c>
      <c r="D18" s="29">
        <v>53901</v>
      </c>
      <c r="E18" s="29" t="s">
        <v>23</v>
      </c>
      <c r="F18" s="29" t="s">
        <v>23</v>
      </c>
      <c r="G18" s="29" t="s">
        <v>23</v>
      </c>
      <c r="H18" s="29" t="s">
        <v>23</v>
      </c>
      <c r="I18" s="29" t="s">
        <v>23</v>
      </c>
      <c r="J18" s="29" t="s">
        <v>23</v>
      </c>
      <c r="K18" s="29" t="s">
        <v>23</v>
      </c>
      <c r="L18" s="29" t="s">
        <v>23</v>
      </c>
      <c r="M18" s="29" t="s">
        <v>23</v>
      </c>
      <c r="N18" s="29" t="s">
        <v>23</v>
      </c>
      <c r="O18" s="29" t="s">
        <v>23</v>
      </c>
      <c r="P18" s="29" t="s">
        <v>23</v>
      </c>
    </row>
    <row r="19" spans="1:16" s="2" customFormat="1" ht="19.5" customHeight="1" x14ac:dyDescent="0.25">
      <c r="A19" s="67"/>
      <c r="B19" s="66"/>
      <c r="C19" s="34" t="s">
        <v>22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1:16" s="2" customFormat="1" ht="19.5" customHeight="1" x14ac:dyDescent="0.25">
      <c r="A20" s="67"/>
      <c r="B20" s="66"/>
      <c r="C20" s="33" t="s">
        <v>9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2" customFormat="1" ht="19.5" customHeight="1" x14ac:dyDescent="0.25">
      <c r="A21" s="67"/>
      <c r="B21" s="66"/>
      <c r="C21" s="33" t="s">
        <v>13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ht="19.5" customHeight="1" x14ac:dyDescent="0.25">
      <c r="A22" s="67"/>
      <c r="B22" s="65" t="s">
        <v>58</v>
      </c>
      <c r="C22" s="34" t="s">
        <v>10</v>
      </c>
      <c r="D22" s="29">
        <f>SUM(D23:D28)</f>
        <v>0</v>
      </c>
      <c r="E22" s="29">
        <f t="shared" ref="E22:H22" si="15">SUM(E23:E28)</f>
        <v>0</v>
      </c>
      <c r="F22" s="29">
        <f t="shared" si="15"/>
        <v>0</v>
      </c>
      <c r="G22" s="29">
        <f t="shared" si="15"/>
        <v>6263.8</v>
      </c>
      <c r="H22" s="29">
        <f t="shared" si="15"/>
        <v>0</v>
      </c>
      <c r="I22" s="29">
        <f t="shared" ref="I22" si="16">SUM(I23:I28)</f>
        <v>4000</v>
      </c>
      <c r="J22" s="29">
        <f t="shared" ref="J22" si="17">SUM(J23:J28)</f>
        <v>3297</v>
      </c>
      <c r="K22" s="29">
        <f t="shared" ref="K22:L22" si="18">SUM(K23:K28)</f>
        <v>0</v>
      </c>
      <c r="L22" s="29">
        <f t="shared" si="18"/>
        <v>20928.7</v>
      </c>
      <c r="M22" s="29">
        <f t="shared" ref="M22" si="19">SUM(M23:M28)</f>
        <v>40275.300000000003</v>
      </c>
      <c r="N22" s="29">
        <f t="shared" ref="N22" si="20">SUM(N23:N28)</f>
        <v>20000</v>
      </c>
      <c r="O22" s="29">
        <f t="shared" ref="O22:P22" si="21">SUM(O23:O28)</f>
        <v>0</v>
      </c>
      <c r="P22" s="29">
        <f t="shared" si="21"/>
        <v>0</v>
      </c>
    </row>
    <row r="23" spans="1:16" ht="19.5" customHeight="1" x14ac:dyDescent="0.25">
      <c r="A23" s="67"/>
      <c r="B23" s="66"/>
      <c r="C23" s="32" t="s">
        <v>12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ht="19.5" customHeight="1" x14ac:dyDescent="0.25">
      <c r="A24" s="67"/>
      <c r="B24" s="66"/>
      <c r="C24" s="33" t="s">
        <v>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38" customFormat="1" ht="19.5" customHeight="1" x14ac:dyDescent="0.25">
      <c r="A25" s="67"/>
      <c r="B25" s="66"/>
      <c r="C25" s="33" t="s">
        <v>8</v>
      </c>
      <c r="D25" s="29" t="s">
        <v>23</v>
      </c>
      <c r="E25" s="29" t="s">
        <v>23</v>
      </c>
      <c r="F25" s="29" t="s">
        <v>23</v>
      </c>
      <c r="G25" s="29">
        <v>6263.8</v>
      </c>
      <c r="H25" s="29" t="s">
        <v>23</v>
      </c>
      <c r="I25" s="29">
        <v>4000</v>
      </c>
      <c r="J25" s="29">
        <v>3297</v>
      </c>
      <c r="K25" s="29">
        <v>0</v>
      </c>
      <c r="L25" s="29">
        <v>20928.7</v>
      </c>
      <c r="M25" s="29">
        <v>40275.300000000003</v>
      </c>
      <c r="N25" s="29">
        <v>20000</v>
      </c>
      <c r="O25" s="29" t="s">
        <v>23</v>
      </c>
      <c r="P25" s="29" t="s">
        <v>23</v>
      </c>
    </row>
    <row r="26" spans="1:16" ht="19.5" customHeight="1" x14ac:dyDescent="0.25">
      <c r="A26" s="67"/>
      <c r="B26" s="66"/>
      <c r="C26" s="34" t="s">
        <v>22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pans="1:16" ht="19.5" customHeight="1" x14ac:dyDescent="0.25">
      <c r="A27" s="67"/>
      <c r="B27" s="66"/>
      <c r="C27" s="33" t="s">
        <v>9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</row>
    <row r="28" spans="1:16" ht="19.5" customHeight="1" x14ac:dyDescent="0.25">
      <c r="A28" s="67"/>
      <c r="B28" s="66"/>
      <c r="C28" s="33" t="s">
        <v>13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</sheetData>
  <mergeCells count="11">
    <mergeCell ref="J1:P1"/>
    <mergeCell ref="B22:B28"/>
    <mergeCell ref="A15:A28"/>
    <mergeCell ref="A2:P2"/>
    <mergeCell ref="D4:P4"/>
    <mergeCell ref="B15:B21"/>
    <mergeCell ref="B4:B5"/>
    <mergeCell ref="A4:A5"/>
    <mergeCell ref="C4:C5"/>
    <mergeCell ref="A7:A13"/>
    <mergeCell ref="B7:B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1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2024-09-09T07:07:30Z</cp:lastPrinted>
  <dcterms:created xsi:type="dcterms:W3CDTF">2005-05-11T09:34:44Z</dcterms:created>
  <dcterms:modified xsi:type="dcterms:W3CDTF">2024-09-09T07:07:36Z</dcterms:modified>
</cp:coreProperties>
</file>